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<sst xmlns="http://schemas.openxmlformats.org/spreadsheetml/2006/main" count="1377" uniqueCount="159">
  <si>
    <t>_____________________________________________</t>
  </si>
  <si>
    <t>Абонент  Филиал "ВМЗ"Салют"ФГУП "НПЦ газотурбостроения "Салют"</t>
  </si>
  <si>
    <t>lI. Сведения о присоединенных трансформаторах и высоковольтных электродвигателях</t>
  </si>
  <si>
    <t>Питающий центр   №  812</t>
  </si>
  <si>
    <t>Фидер №     5</t>
  </si>
  <si>
    <t xml:space="preserve">                    1. Трансформаторы</t>
  </si>
  <si>
    <t>Адрес ________________________________________</t>
  </si>
  <si>
    <t>ТП № ____________________________________</t>
  </si>
  <si>
    <t>Ведомственная принадлежность _________________</t>
  </si>
  <si>
    <t>№</t>
  </si>
  <si>
    <t xml:space="preserve">              №</t>
  </si>
  <si>
    <t xml:space="preserve">      номинальное</t>
  </si>
  <si>
    <t xml:space="preserve">   Включение на </t>
  </si>
  <si>
    <t xml:space="preserve">         Назначение </t>
  </si>
  <si>
    <t xml:space="preserve">                    министерство, комитет и др.</t>
  </si>
  <si>
    <t>п/п</t>
  </si>
  <si>
    <t xml:space="preserve">    трансформатор</t>
  </si>
  <si>
    <t>мощность</t>
  </si>
  <si>
    <t xml:space="preserve">      напряжение</t>
  </si>
  <si>
    <t xml:space="preserve">    ответвление</t>
  </si>
  <si>
    <t xml:space="preserve">     трансформатора</t>
  </si>
  <si>
    <t xml:space="preserve">    Примечание</t>
  </si>
  <si>
    <t xml:space="preserve">       помещения</t>
  </si>
  <si>
    <t>кВа</t>
  </si>
  <si>
    <t xml:space="preserve">       ___кВ+____ %</t>
  </si>
  <si>
    <t xml:space="preserve">      киловольт</t>
  </si>
  <si>
    <t xml:space="preserve">       (силов., освет.,</t>
  </si>
  <si>
    <t xml:space="preserve">              П  Р  О  Т  О  К  О  Л (первичный)</t>
  </si>
  <si>
    <t xml:space="preserve">            печной)</t>
  </si>
  <si>
    <t>записей показаний электросчетчиков и вольтметров, а так же определений</t>
  </si>
  <si>
    <t>l. Результаты замеров</t>
  </si>
  <si>
    <t xml:space="preserve">     Измерительные трансформаторы тока 150/5  ампер, напряжение _______вольт</t>
  </si>
  <si>
    <t xml:space="preserve">Активн. счет №     090274 </t>
  </si>
  <si>
    <t>Реактивн. счет №    090274</t>
  </si>
  <si>
    <t>тангенс "фи"</t>
  </si>
  <si>
    <t>косинус "фи"</t>
  </si>
  <si>
    <t>Полная мощность ква</t>
  </si>
  <si>
    <t xml:space="preserve">       Показание</t>
  </si>
  <si>
    <t>мощн. включ. компес. устройств кВар</t>
  </si>
  <si>
    <t>квт.ч.Х ____________________</t>
  </si>
  <si>
    <t>квт.ч.Х _____________________</t>
  </si>
  <si>
    <t xml:space="preserve">        вольтметра</t>
  </si>
  <si>
    <t>Время</t>
  </si>
  <si>
    <t>_________а  _______________в</t>
  </si>
  <si>
    <t xml:space="preserve">        в вольтах</t>
  </si>
  <si>
    <t>записи,</t>
  </si>
  <si>
    <t>расчетн. коэф.       3000</t>
  </si>
  <si>
    <t>расчетн. коэф.      3000</t>
  </si>
  <si>
    <t xml:space="preserve">        в стороне</t>
  </si>
  <si>
    <t>часы</t>
  </si>
  <si>
    <t>показ.</t>
  </si>
  <si>
    <t>разность</t>
  </si>
  <si>
    <t>расх. акт.</t>
  </si>
  <si>
    <t>расх. реакт.</t>
  </si>
  <si>
    <t xml:space="preserve">                           2.*Высоковольтные электродвигатели</t>
  </si>
  <si>
    <t>сч-ка</t>
  </si>
  <si>
    <t>эл.эн. за</t>
  </si>
  <si>
    <t>в/п</t>
  </si>
  <si>
    <t>час(кварч)</t>
  </si>
  <si>
    <t xml:space="preserve">   Тип (синхронный,</t>
  </si>
  <si>
    <t xml:space="preserve">       Номинальная</t>
  </si>
  <si>
    <t xml:space="preserve">     Номинальное</t>
  </si>
  <si>
    <t xml:space="preserve">             Примечание</t>
  </si>
  <si>
    <t>0-00</t>
  </si>
  <si>
    <t xml:space="preserve">     трансформатор</t>
  </si>
  <si>
    <t xml:space="preserve">      асинхронный)</t>
  </si>
  <si>
    <t xml:space="preserve">         мощность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</si>
  <si>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</si>
  <si>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</si>
  <si>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</si>
  <si>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</si>
  <si>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</si>
  <si>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</si>
  <si>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</si>
  <si>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</si>
  <si>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</si>
  <si>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</si>
  <si>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</si>
  <si>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*Указать отдельно рабочие и запломбированные трансформаторы и высоковольтные электродвигатели.</t>
  </si>
  <si>
    <t>12-00</t>
  </si>
  <si>
    <t>13-00</t>
  </si>
  <si>
    <t>14-00</t>
  </si>
  <si>
    <t>15-00</t>
  </si>
  <si>
    <t>16-00</t>
  </si>
  <si>
    <t>lIl. Сведения о присоединенных компенсирующих установках высокого и низкого напряжения</t>
  </si>
  <si>
    <t>17-00</t>
  </si>
  <si>
    <t>18-00</t>
  </si>
  <si>
    <t xml:space="preserve">     Тип установки</t>
  </si>
  <si>
    <t xml:space="preserve">       Номинальное</t>
  </si>
  <si>
    <t xml:space="preserve">      реактивный</t>
  </si>
  <si>
    <t xml:space="preserve">    Время включения</t>
  </si>
  <si>
    <t>19-00</t>
  </si>
  <si>
    <t xml:space="preserve">       напряжение</t>
  </si>
  <si>
    <t xml:space="preserve">      счетчик №</t>
  </si>
  <si>
    <t xml:space="preserve">   и отключ. установки</t>
  </si>
  <si>
    <t xml:space="preserve">    примечание</t>
  </si>
  <si>
    <t>20-00</t>
  </si>
  <si>
    <t xml:space="preserve">           за сутки</t>
  </si>
  <si>
    <t>21-00</t>
  </si>
  <si>
    <t>________20 _______ г.</t>
  </si>
  <si>
    <t>22-00</t>
  </si>
  <si>
    <t>23-00</t>
  </si>
  <si>
    <t>24-00</t>
  </si>
  <si>
    <t>Потребление эл. энергии</t>
  </si>
  <si>
    <t>средняя нагрузка</t>
  </si>
  <si>
    <t xml:space="preserve">      средневзвешенный</t>
  </si>
  <si>
    <t>активной квтч.</t>
  </si>
  <si>
    <t>реактивной кварч.</t>
  </si>
  <si>
    <t>активная</t>
  </si>
  <si>
    <t>реактивная</t>
  </si>
  <si>
    <t>полная мощность</t>
  </si>
  <si>
    <t xml:space="preserve">           коэффициент</t>
  </si>
  <si>
    <t>ЧАСЫ</t>
  </si>
  <si>
    <t>квтч.</t>
  </si>
  <si>
    <t>кварч</t>
  </si>
  <si>
    <t xml:space="preserve">               мощности</t>
  </si>
  <si>
    <t>с 0 до 8 ч.</t>
  </si>
  <si>
    <t>с 8 до 16ч</t>
  </si>
  <si>
    <t>с 16 до 24</t>
  </si>
  <si>
    <t>с 0 до 24ч</t>
  </si>
  <si>
    <t>Запись показаний счетчиков производил:</t>
  </si>
  <si>
    <t>1. __________________________________________________</t>
  </si>
  <si>
    <t>__________________________________</t>
  </si>
  <si>
    <t>фамилия</t>
  </si>
  <si>
    <t>2. __________________________________________________</t>
  </si>
  <si>
    <t>3, _________________________________________________</t>
  </si>
  <si>
    <t>Главный энергетик ______________________________________________________</t>
  </si>
  <si>
    <t>подпись</t>
  </si>
  <si>
    <t>Фидер №     9</t>
  </si>
  <si>
    <t xml:space="preserve">Активн. счет №     085381 </t>
  </si>
  <si>
    <t>Реактивн. счет №    085381</t>
  </si>
  <si>
    <t>Фидер №     10</t>
  </si>
  <si>
    <t xml:space="preserve">Активн. счет №     090300 </t>
  </si>
  <si>
    <t>Реактивн. счет №    090300</t>
  </si>
  <si>
    <t>Фидер №     12</t>
  </si>
  <si>
    <t xml:space="preserve">Активн. счет №     090239 </t>
  </si>
  <si>
    <t>Реактивн. счет №    090239</t>
  </si>
  <si>
    <t>Фидер №    19</t>
  </si>
  <si>
    <t xml:space="preserve">Активн. счет №     086956 </t>
  </si>
  <si>
    <t>Реактивн. счет №    086956</t>
  </si>
  <si>
    <t>Фидер №     22</t>
  </si>
  <si>
    <t xml:space="preserve">Активн. счет №     086936 </t>
  </si>
  <si>
    <t>Реактивн. счет №    086936</t>
  </si>
  <si>
    <t>Фидер №     25</t>
  </si>
  <si>
    <t xml:space="preserve">Активн. счет №     085385 </t>
  </si>
  <si>
    <t>Реактивн. счет №    085385</t>
  </si>
  <si>
    <t>Фидер №    6</t>
  </si>
  <si>
    <t xml:space="preserve">Активн. счет №     085656 </t>
  </si>
  <si>
    <t>Реактивн. счет №    085656</t>
  </si>
  <si>
    <t>расчетн. коэф.       2000</t>
  </si>
  <si>
    <t>расчетн. коэф.      2000</t>
  </si>
  <si>
    <t>Фидер №    24</t>
  </si>
  <si>
    <t xml:space="preserve">Активн. счет №     090266 </t>
  </si>
  <si>
    <t>Реактивн. счет №    090266</t>
  </si>
  <si>
    <t>ФКП "ВГКАЗ"</t>
  </si>
  <si>
    <t>наименование предприятия</t>
  </si>
  <si>
    <t>-</t>
  </si>
  <si>
    <t>нагрузок и косинусов "фи" за 19 декабря 2012 г.</t>
  </si>
  <si>
    <t>квтч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</si>
</sst>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;[Red]0.00"/>
    <numFmt numFmtId="173" formatCode="[$-FC19]d\ mmmm\ yyyy\ &quot;г.&quot;"/>
    <numFmt numFmtId="174" formatCode="[$-F400]h:mm:ss\ AM/PM"/>
    <numFmt numFmtId="175" formatCode="000000"/>
    <numFmt numFmtId="176" formatCode="#,##0&quot;р.&quot;"/>
    <numFmt numFmtId="177" formatCode="#,##0.00&quot;р.&quot;"/>
  </numFmts>
  <fonts count="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9"/>
  <sheetViews>
    <sheetView tabSelected="1" workbookViewId="0" topLeftCell="A150">
      <selection activeCell="G579" sqref="G579"/>
    </sheetView>
  </sheetViews>
  <sheetFormatPr defaultColWidth="9.00390625" defaultRowHeight="12.75"/>
  <cols>
    <col min="1" max="1" width="10.00390625" style="0" customWidth="1"/>
    <col min="2" max="2" width="8.375" style="0" customWidth="1"/>
    <col min="3" max="3" width="8.00390625" style="0" customWidth="1"/>
    <col min="4" max="4" width="9.375" style="0" customWidth="1"/>
    <col min="5" max="5" width="8.75390625" style="0" customWidth="1"/>
    <col min="7" max="7" width="10.375" style="0" customWidth="1"/>
    <col min="8" max="8" width="5.875" style="0" customWidth="1"/>
    <col min="9" max="9" width="6.00390625" style="0" customWidth="1"/>
    <col min="10" max="10" width="5.875" style="0" customWidth="1"/>
  </cols>
  <sheetData>
    <row r="1" spans="1:16" ht="12.75">
      <c r="A1" t="s">
        <v>154</v>
      </c>
      <c r="F1" t="s">
        <v>1</v>
      </c>
      <c r="P1" t="s">
        <v>2</v>
      </c>
    </row>
    <row r="2" spans="1:7" ht="12.75">
      <c r="A2" t="s">
        <v>155</v>
      </c>
      <c r="G2" t="s">
        <v>3</v>
      </c>
    </row>
    <row r="3" spans="7:18" ht="12.75">
      <c r="G3" t="s">
        <v>4</v>
      </c>
      <c r="R3" t="s">
        <v>5</v>
      </c>
    </row>
    <row r="4" spans="1:7" ht="12.75">
      <c r="A4" t="s">
        <v>6</v>
      </c>
      <c r="G4" t="s">
        <v>7</v>
      </c>
    </row>
    <row r="5" ht="12.75">
      <c r="A5" t="s">
        <v>8</v>
      </c>
    </row>
    <row r="6" spans="1:26" ht="12.75">
      <c r="A6" t="s">
        <v>0</v>
      </c>
      <c r="N6" s="1" t="s">
        <v>9</v>
      </c>
      <c r="O6" s="2" t="s">
        <v>10</v>
      </c>
      <c r="P6" s="3"/>
      <c r="Q6" s="4"/>
      <c r="R6" s="2" t="s">
        <v>11</v>
      </c>
      <c r="S6" s="3"/>
      <c r="T6" s="2" t="s">
        <v>12</v>
      </c>
      <c r="U6" s="3"/>
      <c r="V6" s="2" t="s">
        <v>13</v>
      </c>
      <c r="W6" s="3"/>
      <c r="X6" s="2"/>
      <c r="Y6" s="5"/>
      <c r="Z6" s="3"/>
    </row>
    <row r="7" spans="1:26" ht="12.75">
      <c r="A7" t="s">
        <v>14</v>
      </c>
      <c r="N7" s="6" t="s">
        <v>15</v>
      </c>
      <c r="O7" s="7" t="s">
        <v>16</v>
      </c>
      <c r="P7" s="8"/>
      <c r="Q7" s="6" t="s">
        <v>17</v>
      </c>
      <c r="R7" s="7" t="s">
        <v>18</v>
      </c>
      <c r="S7" s="8"/>
      <c r="T7" s="7" t="s">
        <v>19</v>
      </c>
      <c r="U7" s="8"/>
      <c r="V7" s="7" t="s">
        <v>20</v>
      </c>
      <c r="W7" s="8"/>
      <c r="X7" s="7"/>
      <c r="Y7" s="9" t="s">
        <v>21</v>
      </c>
      <c r="Z7" s="8"/>
    </row>
    <row r="8" spans="14:26" ht="12.75">
      <c r="N8" s="10"/>
      <c r="O8" s="7" t="s">
        <v>22</v>
      </c>
      <c r="P8" s="8"/>
      <c r="Q8" s="6" t="s">
        <v>23</v>
      </c>
      <c r="R8" s="7" t="s">
        <v>24</v>
      </c>
      <c r="S8" s="8"/>
      <c r="T8" s="7" t="s">
        <v>25</v>
      </c>
      <c r="U8" s="8"/>
      <c r="V8" s="7" t="s">
        <v>26</v>
      </c>
      <c r="W8" s="8"/>
      <c r="X8" s="7"/>
      <c r="Y8" s="9"/>
      <c r="Z8" s="8"/>
    </row>
    <row r="9" spans="5:26" ht="12.75">
      <c r="E9" t="s">
        <v>27</v>
      </c>
      <c r="N9" s="11"/>
      <c r="O9" s="12"/>
      <c r="P9" s="13"/>
      <c r="Q9" s="11"/>
      <c r="R9" s="12"/>
      <c r="S9" s="13"/>
      <c r="T9" s="12"/>
      <c r="U9" s="13"/>
      <c r="V9" s="12" t="s">
        <v>28</v>
      </c>
      <c r="W9" s="13"/>
      <c r="X9" s="12"/>
      <c r="Y9" s="14"/>
      <c r="Z9" s="13"/>
    </row>
    <row r="10" spans="4:26" ht="12.75">
      <c r="D10" t="s">
        <v>29</v>
      </c>
      <c r="N10" s="15">
        <v>1</v>
      </c>
      <c r="O10" s="16"/>
      <c r="P10" s="17"/>
      <c r="Q10" s="18"/>
      <c r="R10" s="16"/>
      <c r="S10" s="17"/>
      <c r="T10" s="16"/>
      <c r="U10" s="17"/>
      <c r="V10" s="16"/>
      <c r="W10" s="17"/>
      <c r="X10" s="16"/>
      <c r="Y10" s="19"/>
      <c r="Z10" s="17"/>
    </row>
    <row r="11" spans="4:26" ht="12.75">
      <c r="D11" t="s">
        <v>157</v>
      </c>
      <c r="N11" s="15">
        <v>2</v>
      </c>
      <c r="O11" s="16"/>
      <c r="P11" s="17"/>
      <c r="Q11" s="18"/>
      <c r="R11" s="16"/>
      <c r="S11" s="17"/>
      <c r="T11" s="16"/>
      <c r="U11" s="17"/>
      <c r="V11" s="16"/>
      <c r="W11" s="17"/>
      <c r="X11" s="16"/>
      <c r="Y11" s="19"/>
      <c r="Z11" s="17"/>
    </row>
    <row r="12" spans="14:26" ht="12.75">
      <c r="N12" s="15">
        <v>3</v>
      </c>
      <c r="O12" s="16"/>
      <c r="P12" s="17"/>
      <c r="Q12" s="18"/>
      <c r="R12" s="16"/>
      <c r="S12" s="17"/>
      <c r="T12" s="16"/>
      <c r="U12" s="17"/>
      <c r="V12" s="16"/>
      <c r="W12" s="17"/>
      <c r="X12" s="16"/>
      <c r="Y12" s="19"/>
      <c r="Z12" s="17"/>
    </row>
    <row r="13" spans="14:26" ht="12.75">
      <c r="N13" s="18"/>
      <c r="O13" s="16"/>
      <c r="P13" s="17"/>
      <c r="Q13" s="18"/>
      <c r="R13" s="16"/>
      <c r="S13" s="17"/>
      <c r="T13" s="16"/>
      <c r="U13" s="17"/>
      <c r="V13" s="16"/>
      <c r="W13" s="17"/>
      <c r="X13" s="16"/>
      <c r="Y13" s="19"/>
      <c r="Z13" s="17"/>
    </row>
    <row r="14" spans="6:26" ht="12.75">
      <c r="F14" t="s">
        <v>30</v>
      </c>
      <c r="N14" s="18"/>
      <c r="O14" s="16"/>
      <c r="P14" s="17"/>
      <c r="Q14" s="18"/>
      <c r="R14" s="16"/>
      <c r="S14" s="17"/>
      <c r="T14" s="16"/>
      <c r="U14" s="17"/>
      <c r="V14" s="16"/>
      <c r="W14" s="17"/>
      <c r="X14" s="16"/>
      <c r="Y14" s="19"/>
      <c r="Z14" s="17"/>
    </row>
    <row r="15" spans="14:26" ht="12.75">
      <c r="N15" s="18"/>
      <c r="O15" s="16"/>
      <c r="P15" s="17"/>
      <c r="Q15" s="18"/>
      <c r="R15" s="16"/>
      <c r="S15" s="17"/>
      <c r="T15" s="16"/>
      <c r="U15" s="17"/>
      <c r="V15" s="16"/>
      <c r="W15" s="17"/>
      <c r="X15" s="16"/>
      <c r="Y15" s="19"/>
      <c r="Z15" s="17"/>
    </row>
    <row r="16" spans="3:26" ht="12.75">
      <c r="C16" t="s">
        <v>31</v>
      </c>
      <c r="N16" s="18"/>
      <c r="O16" s="16"/>
      <c r="P16" s="17"/>
      <c r="Q16" s="18"/>
      <c r="R16" s="16"/>
      <c r="S16" s="17"/>
      <c r="T16" s="16"/>
      <c r="U16" s="17"/>
      <c r="V16" s="16"/>
      <c r="W16" s="17"/>
      <c r="X16" s="16"/>
      <c r="Y16" s="19"/>
      <c r="Z16" s="17"/>
    </row>
    <row r="17" spans="14:26" ht="12.75">
      <c r="N17" s="18"/>
      <c r="O17" s="16"/>
      <c r="P17" s="17"/>
      <c r="Q17" s="18"/>
      <c r="R17" s="16"/>
      <c r="S17" s="17"/>
      <c r="T17" s="16"/>
      <c r="U17" s="17"/>
      <c r="V17" s="16"/>
      <c r="W17" s="17"/>
      <c r="X17" s="16"/>
      <c r="Y17" s="19"/>
      <c r="Z17" s="17"/>
    </row>
    <row r="18" spans="1:26" ht="12.75" customHeight="1">
      <c r="A18" s="4"/>
      <c r="B18" s="2" t="s">
        <v>32</v>
      </c>
      <c r="C18" s="5"/>
      <c r="D18" s="3"/>
      <c r="E18" s="2" t="s">
        <v>33</v>
      </c>
      <c r="F18" s="5"/>
      <c r="G18" s="3"/>
      <c r="H18" s="44" t="s">
        <v>34</v>
      </c>
      <c r="I18" s="47" t="s">
        <v>35</v>
      </c>
      <c r="J18" s="47" t="s">
        <v>36</v>
      </c>
      <c r="K18" s="2" t="s">
        <v>37</v>
      </c>
      <c r="L18" s="3"/>
      <c r="M18" s="31" t="s">
        <v>38</v>
      </c>
      <c r="N18" s="18"/>
      <c r="O18" s="16"/>
      <c r="P18" s="17"/>
      <c r="Q18" s="18"/>
      <c r="R18" s="16"/>
      <c r="S18" s="17"/>
      <c r="T18" s="16"/>
      <c r="U18" s="17"/>
      <c r="V18" s="16"/>
      <c r="W18" s="17"/>
      <c r="X18" s="16"/>
      <c r="Y18" s="19"/>
      <c r="Z18" s="17"/>
    </row>
    <row r="19" spans="1:26" ht="12.75">
      <c r="A19" s="10"/>
      <c r="B19" s="7" t="s">
        <v>39</v>
      </c>
      <c r="C19" s="9"/>
      <c r="D19" s="8"/>
      <c r="E19" s="7" t="s">
        <v>40</v>
      </c>
      <c r="F19" s="9"/>
      <c r="G19" s="8"/>
      <c r="H19" s="45"/>
      <c r="I19" s="33"/>
      <c r="J19" s="33"/>
      <c r="K19" s="7" t="s">
        <v>41</v>
      </c>
      <c r="L19" s="8"/>
      <c r="M19" s="32"/>
      <c r="N19" s="18"/>
      <c r="O19" s="16"/>
      <c r="P19" s="17"/>
      <c r="Q19" s="18"/>
      <c r="R19" s="16"/>
      <c r="S19" s="17"/>
      <c r="T19" s="16"/>
      <c r="U19" s="17"/>
      <c r="V19" s="16"/>
      <c r="W19" s="17"/>
      <c r="X19" s="16"/>
      <c r="Y19" s="19"/>
      <c r="Z19" s="17"/>
    </row>
    <row r="20" spans="1:13" ht="12.75">
      <c r="A20" s="6" t="s">
        <v>42</v>
      </c>
      <c r="B20" s="7" t="s">
        <v>43</v>
      </c>
      <c r="C20" s="9"/>
      <c r="D20" s="8"/>
      <c r="E20" s="7" t="s">
        <v>43</v>
      </c>
      <c r="F20" s="9"/>
      <c r="G20" s="8"/>
      <c r="H20" s="45"/>
      <c r="I20" s="33"/>
      <c r="J20" s="33"/>
      <c r="K20" s="7" t="s">
        <v>44</v>
      </c>
      <c r="L20" s="8"/>
      <c r="M20" s="33"/>
    </row>
    <row r="21" spans="1:13" ht="12.75">
      <c r="A21" s="6" t="s">
        <v>45</v>
      </c>
      <c r="B21" s="12" t="s">
        <v>46</v>
      </c>
      <c r="C21" s="14"/>
      <c r="D21" s="13"/>
      <c r="E21" s="12" t="s">
        <v>47</v>
      </c>
      <c r="F21" s="14"/>
      <c r="G21" s="13"/>
      <c r="H21" s="45"/>
      <c r="I21" s="33"/>
      <c r="J21" s="33"/>
      <c r="K21" s="12" t="s">
        <v>48</v>
      </c>
      <c r="L21" s="13"/>
      <c r="M21" s="33"/>
    </row>
    <row r="22" spans="1:17" ht="12.75">
      <c r="A22" s="6" t="s">
        <v>49</v>
      </c>
      <c r="B22" s="4" t="s">
        <v>50</v>
      </c>
      <c r="C22" s="4" t="s">
        <v>51</v>
      </c>
      <c r="D22" s="4" t="s">
        <v>52</v>
      </c>
      <c r="E22" s="4" t="s">
        <v>50</v>
      </c>
      <c r="F22" s="4" t="s">
        <v>51</v>
      </c>
      <c r="G22" s="4" t="s">
        <v>53</v>
      </c>
      <c r="H22" s="45"/>
      <c r="I22" s="33"/>
      <c r="J22" s="33"/>
      <c r="K22" s="4"/>
      <c r="L22" s="4"/>
      <c r="M22" s="33"/>
      <c r="Q22" t="s">
        <v>54</v>
      </c>
    </row>
    <row r="23" spans="1:13" ht="12.75">
      <c r="A23" s="10"/>
      <c r="B23" s="10" t="s">
        <v>55</v>
      </c>
      <c r="C23" s="10" t="s">
        <v>50</v>
      </c>
      <c r="D23" s="10" t="s">
        <v>56</v>
      </c>
      <c r="E23" s="10" t="s">
        <v>55</v>
      </c>
      <c r="F23" s="10" t="s">
        <v>50</v>
      </c>
      <c r="G23" s="10" t="s">
        <v>56</v>
      </c>
      <c r="H23" s="45"/>
      <c r="I23" s="33"/>
      <c r="J23" s="33"/>
      <c r="K23" s="6" t="s">
        <v>57</v>
      </c>
      <c r="L23" s="6" t="s">
        <v>15</v>
      </c>
      <c r="M23" s="33"/>
    </row>
    <row r="24" spans="1:26" ht="12.75">
      <c r="A24" s="11"/>
      <c r="B24" s="11"/>
      <c r="C24" s="11"/>
      <c r="D24" s="11" t="s">
        <v>58</v>
      </c>
      <c r="E24" s="11"/>
      <c r="F24" s="11"/>
      <c r="G24" s="11" t="s">
        <v>58</v>
      </c>
      <c r="H24" s="46"/>
      <c r="I24" s="34"/>
      <c r="J24" s="34"/>
      <c r="K24" s="11"/>
      <c r="L24" s="11"/>
      <c r="M24" s="34"/>
      <c r="N24" s="1" t="s">
        <v>9</v>
      </c>
      <c r="O24" s="2" t="s">
        <v>10</v>
      </c>
      <c r="P24" s="3"/>
      <c r="Q24" s="2" t="s">
        <v>59</v>
      </c>
      <c r="R24" s="3"/>
      <c r="S24" s="2" t="s">
        <v>60</v>
      </c>
      <c r="T24" s="3"/>
      <c r="U24" s="2" t="s">
        <v>61</v>
      </c>
      <c r="V24" s="3"/>
      <c r="W24" s="2"/>
      <c r="X24" s="5" t="s">
        <v>62</v>
      </c>
      <c r="Y24" s="5"/>
      <c r="Z24" s="3"/>
    </row>
    <row r="25" spans="1:26" ht="12.75">
      <c r="A25" s="18" t="s">
        <v>63</v>
      </c>
      <c r="B25" s="49">
        <v>666.21</v>
      </c>
      <c r="C25" s="18"/>
      <c r="D25" s="18"/>
      <c r="E25" s="15">
        <v>359.65</v>
      </c>
      <c r="F25" s="18"/>
      <c r="G25" s="18"/>
      <c r="H25" s="18"/>
      <c r="I25" s="18"/>
      <c r="J25" s="18"/>
      <c r="K25" s="18"/>
      <c r="L25" s="18"/>
      <c r="M25" s="18"/>
      <c r="N25" s="6" t="s">
        <v>15</v>
      </c>
      <c r="O25" s="7" t="s">
        <v>64</v>
      </c>
      <c r="P25" s="8"/>
      <c r="Q25" s="7" t="s">
        <v>65</v>
      </c>
      <c r="R25" s="8"/>
      <c r="S25" s="7" t="s">
        <v>66</v>
      </c>
      <c r="T25" s="8"/>
      <c r="U25" s="7" t="s">
        <v>18</v>
      </c>
      <c r="V25" s="8"/>
      <c r="W25" s="7"/>
      <c r="X25" s="9"/>
      <c r="Y25" s="9"/>
      <c r="Z25" s="8"/>
    </row>
    <row r="26" spans="1:26" ht="12.75">
      <c r="A26" s="18" t="s">
        <v>67</v>
      </c>
      <c r="B26" s="49">
        <v>666.21</v>
      </c>
      <c r="C26" s="49">
        <f>B26-B25</f>
        <v>0</v>
      </c>
      <c r="D26" s="15">
        <f>C26*3000</f>
        <v>0</v>
      </c>
      <c r="E26" s="15">
        <v>359.65</v>
      </c>
      <c r="F26" s="15">
        <f>E26-E25</f>
        <v>0</v>
      </c>
      <c r="G26" s="15">
        <f>F26*3000</f>
        <v>0</v>
      </c>
      <c r="H26" s="49">
        <v>0</v>
      </c>
      <c r="I26" s="49">
        <v>0</v>
      </c>
      <c r="J26" s="15">
        <v>0</v>
      </c>
      <c r="K26" s="18"/>
      <c r="L26" s="18"/>
      <c r="M26" s="18"/>
      <c r="N26" s="11"/>
      <c r="O26" s="12" t="s">
        <v>22</v>
      </c>
      <c r="P26" s="13"/>
      <c r="Q26" s="12"/>
      <c r="R26" s="13"/>
      <c r="S26" s="12"/>
      <c r="T26" s="13"/>
      <c r="U26" s="12"/>
      <c r="V26" s="13"/>
      <c r="W26" s="12"/>
      <c r="X26" s="14"/>
      <c r="Y26" s="14"/>
      <c r="Z26" s="13"/>
    </row>
    <row r="27" spans="1:26" ht="12.75">
      <c r="A27" s="18" t="s">
        <v>68</v>
      </c>
      <c r="B27" s="49">
        <v>666.22</v>
      </c>
      <c r="C27" s="49">
        <f aca="true" t="shared" si="0" ref="C27:C49">B27-B26</f>
        <v>0.009999999999990905</v>
      </c>
      <c r="D27" s="15">
        <f aca="true" t="shared" si="1" ref="D27:D49">C27*3000</f>
        <v>29.999999999972715</v>
      </c>
      <c r="E27" s="15">
        <v>359.65</v>
      </c>
      <c r="F27" s="15">
        <f aca="true" t="shared" si="2" ref="F27:F49">E27-E26</f>
        <v>0</v>
      </c>
      <c r="G27" s="15">
        <f aca="true" t="shared" si="3" ref="G27:G49">F27*3000</f>
        <v>0</v>
      </c>
      <c r="H27" s="49">
        <v>0</v>
      </c>
      <c r="I27" s="49">
        <v>1</v>
      </c>
      <c r="J27" s="15">
        <v>30</v>
      </c>
      <c r="K27" s="18"/>
      <c r="L27" s="18"/>
      <c r="M27" s="18"/>
      <c r="N27" s="15">
        <v>1</v>
      </c>
      <c r="O27" s="16"/>
      <c r="P27" s="17"/>
      <c r="Q27" s="16"/>
      <c r="R27" s="17"/>
      <c r="S27" s="16"/>
      <c r="T27" s="17"/>
      <c r="U27" s="16"/>
      <c r="V27" s="17"/>
      <c r="W27" s="16"/>
      <c r="X27" s="19"/>
      <c r="Y27" s="19"/>
      <c r="Z27" s="17"/>
    </row>
    <row r="28" spans="1:26" ht="12.75">
      <c r="A28" s="18" t="s">
        <v>69</v>
      </c>
      <c r="B28" s="49">
        <v>666.22</v>
      </c>
      <c r="C28" s="49">
        <f t="shared" si="0"/>
        <v>0</v>
      </c>
      <c r="D28" s="15">
        <f t="shared" si="1"/>
        <v>0</v>
      </c>
      <c r="E28" s="15">
        <v>359.65</v>
      </c>
      <c r="F28" s="15">
        <f t="shared" si="2"/>
        <v>0</v>
      </c>
      <c r="G28" s="15">
        <f t="shared" si="3"/>
        <v>0</v>
      </c>
      <c r="H28" s="49">
        <v>0</v>
      </c>
      <c r="I28" s="49">
        <v>0</v>
      </c>
      <c r="J28" s="15">
        <v>0</v>
      </c>
      <c r="K28" s="18"/>
      <c r="L28" s="18"/>
      <c r="M28" s="18"/>
      <c r="N28" s="15">
        <v>2</v>
      </c>
      <c r="O28" s="16"/>
      <c r="P28" s="17"/>
      <c r="Q28" s="16"/>
      <c r="R28" s="17"/>
      <c r="S28" s="16"/>
      <c r="T28" s="17"/>
      <c r="U28" s="16"/>
      <c r="V28" s="17"/>
      <c r="W28" s="16"/>
      <c r="X28" s="19"/>
      <c r="Y28" s="19"/>
      <c r="Z28" s="17"/>
    </row>
    <row r="29" spans="1:26" ht="12.75">
      <c r="A29" s="18" t="s">
        <v>70</v>
      </c>
      <c r="B29" s="49">
        <v>666.23</v>
      </c>
      <c r="C29" s="49">
        <f t="shared" si="0"/>
        <v>0.009999999999990905</v>
      </c>
      <c r="D29" s="15">
        <f t="shared" si="1"/>
        <v>29.999999999972715</v>
      </c>
      <c r="E29" s="15">
        <v>359.66</v>
      </c>
      <c r="F29" s="15">
        <f t="shared" si="2"/>
        <v>0.010000000000047748</v>
      </c>
      <c r="G29" s="15">
        <f t="shared" si="3"/>
        <v>30.000000000143245</v>
      </c>
      <c r="H29" s="49">
        <v>1</v>
      </c>
      <c r="I29" s="49">
        <v>0.71</v>
      </c>
      <c r="J29" s="15">
        <v>42</v>
      </c>
      <c r="K29" s="18"/>
      <c r="L29" s="18"/>
      <c r="M29" s="18"/>
      <c r="N29" s="15">
        <v>3</v>
      </c>
      <c r="O29" s="16"/>
      <c r="P29" s="17"/>
      <c r="Q29" s="16"/>
      <c r="R29" s="17"/>
      <c r="S29" s="16"/>
      <c r="T29" s="17"/>
      <c r="U29" s="16"/>
      <c r="V29" s="17"/>
      <c r="W29" s="16"/>
      <c r="X29" s="19"/>
      <c r="Y29" s="19"/>
      <c r="Z29" s="17"/>
    </row>
    <row r="30" spans="1:26" ht="12.75">
      <c r="A30" s="18" t="s">
        <v>71</v>
      </c>
      <c r="B30" s="49">
        <v>666.23</v>
      </c>
      <c r="C30" s="49">
        <f t="shared" si="0"/>
        <v>0</v>
      </c>
      <c r="D30" s="15">
        <f t="shared" si="1"/>
        <v>0</v>
      </c>
      <c r="E30" s="15">
        <v>359.66</v>
      </c>
      <c r="F30" s="15">
        <f t="shared" si="2"/>
        <v>0</v>
      </c>
      <c r="G30" s="15">
        <f t="shared" si="3"/>
        <v>0</v>
      </c>
      <c r="H30" s="49">
        <v>0</v>
      </c>
      <c r="I30" s="49">
        <v>0</v>
      </c>
      <c r="J30" s="15">
        <v>0</v>
      </c>
      <c r="K30" s="18"/>
      <c r="L30" s="18"/>
      <c r="M30" s="18"/>
      <c r="N30" s="15">
        <v>4</v>
      </c>
      <c r="O30" s="16"/>
      <c r="P30" s="17"/>
      <c r="Q30" s="16"/>
      <c r="R30" s="17"/>
      <c r="S30" s="16"/>
      <c r="T30" s="17"/>
      <c r="U30" s="16"/>
      <c r="V30" s="17"/>
      <c r="W30" s="16"/>
      <c r="X30" s="19"/>
      <c r="Y30" s="19"/>
      <c r="Z30" s="17"/>
    </row>
    <row r="31" spans="1:26" ht="12.75">
      <c r="A31" s="18" t="s">
        <v>72</v>
      </c>
      <c r="B31" s="49">
        <v>666.23</v>
      </c>
      <c r="C31" s="49">
        <f t="shared" si="0"/>
        <v>0</v>
      </c>
      <c r="D31" s="15">
        <f t="shared" si="1"/>
        <v>0</v>
      </c>
      <c r="E31" s="15">
        <v>359.66</v>
      </c>
      <c r="F31" s="15">
        <f t="shared" si="2"/>
        <v>0</v>
      </c>
      <c r="G31" s="15">
        <f t="shared" si="3"/>
        <v>0</v>
      </c>
      <c r="H31" s="49">
        <v>0</v>
      </c>
      <c r="I31" s="49">
        <v>0</v>
      </c>
      <c r="J31" s="15">
        <v>0</v>
      </c>
      <c r="K31" s="18"/>
      <c r="L31" s="18"/>
      <c r="M31" s="18"/>
      <c r="N31" s="15">
        <v>5</v>
      </c>
      <c r="O31" s="16"/>
      <c r="P31" s="17"/>
      <c r="Q31" s="16"/>
      <c r="R31" s="17"/>
      <c r="S31" s="16"/>
      <c r="T31" s="17"/>
      <c r="U31" s="16"/>
      <c r="V31" s="17"/>
      <c r="W31" s="16"/>
      <c r="X31" s="19"/>
      <c r="Y31" s="19"/>
      <c r="Z31" s="17"/>
    </row>
    <row r="32" spans="1:26" ht="12.75">
      <c r="A32" s="18" t="s">
        <v>73</v>
      </c>
      <c r="B32" s="49">
        <v>666.24</v>
      </c>
      <c r="C32" s="49">
        <f t="shared" si="0"/>
        <v>0.009999999999990905</v>
      </c>
      <c r="D32" s="15">
        <f t="shared" si="1"/>
        <v>29.999999999972715</v>
      </c>
      <c r="E32" s="15">
        <v>359.67</v>
      </c>
      <c r="F32" s="15">
        <f t="shared" si="2"/>
        <v>0.009999999999990905</v>
      </c>
      <c r="G32" s="15">
        <f t="shared" si="3"/>
        <v>29.999999999972715</v>
      </c>
      <c r="H32" s="49">
        <v>1</v>
      </c>
      <c r="I32" s="49">
        <v>0.71</v>
      </c>
      <c r="J32" s="15">
        <v>42</v>
      </c>
      <c r="K32" s="18"/>
      <c r="L32" s="18"/>
      <c r="M32" s="18"/>
      <c r="N32" s="15">
        <v>6</v>
      </c>
      <c r="O32" s="16"/>
      <c r="P32" s="17"/>
      <c r="Q32" s="16"/>
      <c r="R32" s="17"/>
      <c r="S32" s="16"/>
      <c r="T32" s="17"/>
      <c r="U32" s="16"/>
      <c r="V32" s="17"/>
      <c r="W32" s="16"/>
      <c r="X32" s="19"/>
      <c r="Y32" s="19"/>
      <c r="Z32" s="17"/>
    </row>
    <row r="33" spans="1:26" ht="12.75">
      <c r="A33" s="18" t="s">
        <v>74</v>
      </c>
      <c r="B33" s="49">
        <v>666.25</v>
      </c>
      <c r="C33" s="49">
        <f t="shared" si="0"/>
        <v>0.009999999999990905</v>
      </c>
      <c r="D33" s="15">
        <f t="shared" si="1"/>
        <v>29.999999999972715</v>
      </c>
      <c r="E33" s="15">
        <v>359.67</v>
      </c>
      <c r="F33" s="15">
        <f t="shared" si="2"/>
        <v>0</v>
      </c>
      <c r="G33" s="15">
        <f t="shared" si="3"/>
        <v>0</v>
      </c>
      <c r="H33" s="49">
        <v>0</v>
      </c>
      <c r="I33" s="49">
        <v>1</v>
      </c>
      <c r="J33" s="15">
        <v>30</v>
      </c>
      <c r="K33" s="18"/>
      <c r="L33" s="18"/>
      <c r="M33" s="18"/>
      <c r="N33" s="18"/>
      <c r="O33" s="16"/>
      <c r="P33" s="17"/>
      <c r="Q33" s="16"/>
      <c r="R33" s="17"/>
      <c r="S33" s="16"/>
      <c r="T33" s="17"/>
      <c r="U33" s="16"/>
      <c r="V33" s="17"/>
      <c r="W33" s="16"/>
      <c r="X33" s="19"/>
      <c r="Y33" s="19"/>
      <c r="Z33" s="17"/>
    </row>
    <row r="34" spans="1:26" ht="12.75">
      <c r="A34" s="18" t="s">
        <v>75</v>
      </c>
      <c r="B34" s="49">
        <v>666.26</v>
      </c>
      <c r="C34" s="49">
        <f t="shared" si="0"/>
        <v>0.009999999999990905</v>
      </c>
      <c r="D34" s="15">
        <f t="shared" si="1"/>
        <v>29.999999999972715</v>
      </c>
      <c r="E34" s="15">
        <v>359.68</v>
      </c>
      <c r="F34" s="15">
        <f t="shared" si="2"/>
        <v>0.009999999999990905</v>
      </c>
      <c r="G34" s="15">
        <f t="shared" si="3"/>
        <v>29.999999999972715</v>
      </c>
      <c r="H34" s="49">
        <v>1</v>
      </c>
      <c r="I34" s="49">
        <v>0.71</v>
      </c>
      <c r="J34" s="15">
        <v>42</v>
      </c>
      <c r="K34" s="18"/>
      <c r="L34" s="18"/>
      <c r="M34" s="18"/>
      <c r="N34" s="18"/>
      <c r="O34" s="16"/>
      <c r="P34" s="17"/>
      <c r="Q34" s="16"/>
      <c r="R34" s="17"/>
      <c r="S34" s="16"/>
      <c r="T34" s="17"/>
      <c r="U34" s="16"/>
      <c r="V34" s="17"/>
      <c r="W34" s="16"/>
      <c r="X34" s="19"/>
      <c r="Y34" s="19"/>
      <c r="Z34" s="17"/>
    </row>
    <row r="35" spans="1:26" ht="12.75">
      <c r="A35" s="18" t="s">
        <v>76</v>
      </c>
      <c r="B35" s="49">
        <v>666.27</v>
      </c>
      <c r="C35" s="49">
        <f t="shared" si="0"/>
        <v>0.009999999999990905</v>
      </c>
      <c r="D35" s="15">
        <f t="shared" si="1"/>
        <v>29.999999999972715</v>
      </c>
      <c r="E35" s="15">
        <v>359.68</v>
      </c>
      <c r="F35" s="15">
        <f t="shared" si="2"/>
        <v>0</v>
      </c>
      <c r="G35" s="15">
        <f t="shared" si="3"/>
        <v>0</v>
      </c>
      <c r="H35" s="49">
        <v>0</v>
      </c>
      <c r="I35" s="49">
        <v>1</v>
      </c>
      <c r="J35" s="15">
        <v>30</v>
      </c>
      <c r="K35" s="18"/>
      <c r="L35" s="18"/>
      <c r="M35" s="18"/>
      <c r="N35" s="18"/>
      <c r="O35" s="16"/>
      <c r="P35" s="17"/>
      <c r="Q35" s="16"/>
      <c r="R35" s="17"/>
      <c r="S35" s="16"/>
      <c r="T35" s="17"/>
      <c r="U35" s="16"/>
      <c r="V35" s="17"/>
      <c r="W35" s="16"/>
      <c r="X35" s="19"/>
      <c r="Y35" s="19"/>
      <c r="Z35" s="17"/>
    </row>
    <row r="36" spans="1:14" ht="12.75">
      <c r="A36" s="18" t="s">
        <v>77</v>
      </c>
      <c r="B36" s="49">
        <v>666.27</v>
      </c>
      <c r="C36" s="49">
        <f t="shared" si="0"/>
        <v>0</v>
      </c>
      <c r="D36" s="15">
        <f t="shared" si="1"/>
        <v>0</v>
      </c>
      <c r="E36" s="15">
        <v>359.69</v>
      </c>
      <c r="F36" s="15">
        <f t="shared" si="2"/>
        <v>0.009999999999990905</v>
      </c>
      <c r="G36" s="15">
        <f t="shared" si="3"/>
        <v>29.999999999972715</v>
      </c>
      <c r="H36" s="49" t="s">
        <v>156</v>
      </c>
      <c r="I36" s="49" t="s">
        <v>156</v>
      </c>
      <c r="J36" s="15" t="s">
        <v>156</v>
      </c>
      <c r="K36" s="18"/>
      <c r="L36" s="18"/>
      <c r="M36" s="18"/>
      <c r="N36" t="s">
        <v>78</v>
      </c>
    </row>
    <row r="37" spans="1:13" ht="12.75">
      <c r="A37" s="18" t="s">
        <v>79</v>
      </c>
      <c r="B37" s="49">
        <v>666.28</v>
      </c>
      <c r="C37" s="49">
        <f t="shared" si="0"/>
        <v>0.009999999999990905</v>
      </c>
      <c r="D37" s="15">
        <f t="shared" si="1"/>
        <v>29.999999999972715</v>
      </c>
      <c r="E37" s="49">
        <v>359.7</v>
      </c>
      <c r="F37" s="15">
        <f t="shared" si="2"/>
        <v>0.009999999999990905</v>
      </c>
      <c r="G37" s="15">
        <f t="shared" si="3"/>
        <v>29.999999999972715</v>
      </c>
      <c r="H37" s="49">
        <v>1</v>
      </c>
      <c r="I37" s="49">
        <v>0.71</v>
      </c>
      <c r="J37" s="15">
        <v>42</v>
      </c>
      <c r="K37" s="18"/>
      <c r="L37" s="18"/>
      <c r="M37" s="18"/>
    </row>
    <row r="38" spans="1:13" ht="12.75">
      <c r="A38" s="18" t="s">
        <v>80</v>
      </c>
      <c r="B38" s="49">
        <v>666.28</v>
      </c>
      <c r="C38" s="49">
        <f t="shared" si="0"/>
        <v>0</v>
      </c>
      <c r="D38" s="15">
        <f t="shared" si="1"/>
        <v>0</v>
      </c>
      <c r="E38" s="15">
        <v>359.71</v>
      </c>
      <c r="F38" s="15">
        <f t="shared" si="2"/>
        <v>0.009999999999990905</v>
      </c>
      <c r="G38" s="15">
        <f t="shared" si="3"/>
        <v>29.999999999972715</v>
      </c>
      <c r="H38" s="49">
        <v>1</v>
      </c>
      <c r="I38" s="49">
        <v>0.71</v>
      </c>
      <c r="J38" s="15">
        <v>42</v>
      </c>
      <c r="K38" s="18"/>
      <c r="L38" s="18"/>
      <c r="M38" s="18"/>
    </row>
    <row r="39" spans="1:13" ht="12.75">
      <c r="A39" s="18" t="s">
        <v>81</v>
      </c>
      <c r="B39" s="49">
        <v>666.3</v>
      </c>
      <c r="C39" s="49">
        <f t="shared" si="0"/>
        <v>0.01999999999998181</v>
      </c>
      <c r="D39" s="15">
        <f t="shared" si="1"/>
        <v>59.99999999994543</v>
      </c>
      <c r="E39" s="15">
        <v>359.72</v>
      </c>
      <c r="F39" s="15">
        <f t="shared" si="2"/>
        <v>0.010000000000047748</v>
      </c>
      <c r="G39" s="15">
        <f t="shared" si="3"/>
        <v>30.000000000143245</v>
      </c>
      <c r="H39" s="49">
        <v>1</v>
      </c>
      <c r="I39" s="49">
        <v>0.71</v>
      </c>
      <c r="J39" s="15">
        <v>42</v>
      </c>
      <c r="K39" s="18"/>
      <c r="L39" s="18"/>
      <c r="M39" s="18"/>
    </row>
    <row r="40" spans="1:13" ht="12.75">
      <c r="A40" s="18" t="s">
        <v>82</v>
      </c>
      <c r="B40" s="49">
        <v>666.32</v>
      </c>
      <c r="C40" s="49">
        <f t="shared" si="0"/>
        <v>0.020000000000095497</v>
      </c>
      <c r="D40" s="15">
        <f t="shared" si="1"/>
        <v>60.00000000028649</v>
      </c>
      <c r="E40" s="15">
        <v>359.72</v>
      </c>
      <c r="F40" s="15">
        <f t="shared" si="2"/>
        <v>0</v>
      </c>
      <c r="G40" s="15">
        <f t="shared" si="3"/>
        <v>0</v>
      </c>
      <c r="H40" s="49">
        <v>0</v>
      </c>
      <c r="I40" s="49">
        <v>1</v>
      </c>
      <c r="J40" s="15">
        <v>60</v>
      </c>
      <c r="K40" s="18"/>
      <c r="L40" s="18"/>
      <c r="M40" s="18"/>
    </row>
    <row r="41" spans="1:15" ht="12.75">
      <c r="A41" s="18" t="s">
        <v>83</v>
      </c>
      <c r="B41" s="49">
        <v>666.32</v>
      </c>
      <c r="C41" s="49">
        <f t="shared" si="0"/>
        <v>0</v>
      </c>
      <c r="D41" s="15">
        <f t="shared" si="1"/>
        <v>0</v>
      </c>
      <c r="E41" s="15">
        <v>359.72</v>
      </c>
      <c r="F41" s="15">
        <f t="shared" si="2"/>
        <v>0</v>
      </c>
      <c r="G41" s="15">
        <f t="shared" si="3"/>
        <v>0</v>
      </c>
      <c r="H41" s="49">
        <v>0</v>
      </c>
      <c r="I41" s="49">
        <v>0</v>
      </c>
      <c r="J41" s="15">
        <v>0</v>
      </c>
      <c r="K41" s="18"/>
      <c r="L41" s="18"/>
      <c r="M41" s="18"/>
      <c r="O41" t="s">
        <v>84</v>
      </c>
    </row>
    <row r="42" spans="1:13" ht="12.75">
      <c r="A42" s="18" t="s">
        <v>85</v>
      </c>
      <c r="B42" s="49">
        <v>666.33</v>
      </c>
      <c r="C42" s="49">
        <f t="shared" si="0"/>
        <v>0.009999999999990905</v>
      </c>
      <c r="D42" s="15">
        <f t="shared" si="1"/>
        <v>29.999999999972715</v>
      </c>
      <c r="E42" s="15">
        <v>359.73</v>
      </c>
      <c r="F42" s="15">
        <f t="shared" si="2"/>
        <v>0.009999999999990905</v>
      </c>
      <c r="G42" s="15">
        <f t="shared" si="3"/>
        <v>29.999999999972715</v>
      </c>
      <c r="H42" s="49">
        <v>1</v>
      </c>
      <c r="I42" s="49">
        <v>0.71</v>
      </c>
      <c r="J42" s="15">
        <v>42</v>
      </c>
      <c r="K42" s="18"/>
      <c r="L42" s="18"/>
      <c r="M42" s="18"/>
    </row>
    <row r="43" spans="1:26" ht="12.75">
      <c r="A43" s="18" t="s">
        <v>86</v>
      </c>
      <c r="B43" s="49">
        <v>666.33</v>
      </c>
      <c r="C43" s="49">
        <f t="shared" si="0"/>
        <v>0</v>
      </c>
      <c r="D43" s="15">
        <f t="shared" si="1"/>
        <v>0</v>
      </c>
      <c r="E43" s="15">
        <v>359.74</v>
      </c>
      <c r="F43" s="15">
        <f t="shared" si="2"/>
        <v>0.009999999999990905</v>
      </c>
      <c r="G43" s="15">
        <f t="shared" si="3"/>
        <v>29.999999999972715</v>
      </c>
      <c r="H43" s="49" t="s">
        <v>156</v>
      </c>
      <c r="I43" s="49" t="s">
        <v>156</v>
      </c>
      <c r="J43" s="15" t="s">
        <v>156</v>
      </c>
      <c r="K43" s="18"/>
      <c r="L43" s="18"/>
      <c r="M43" s="18"/>
      <c r="N43" s="2" t="s">
        <v>87</v>
      </c>
      <c r="O43" s="3"/>
      <c r="P43" s="2" t="s">
        <v>88</v>
      </c>
      <c r="Q43" s="3"/>
      <c r="R43" s="2" t="s">
        <v>60</v>
      </c>
      <c r="S43" s="3"/>
      <c r="T43" s="2" t="s">
        <v>89</v>
      </c>
      <c r="U43" s="3"/>
      <c r="V43" s="2" t="s">
        <v>90</v>
      </c>
      <c r="W43" s="5"/>
      <c r="X43" s="3"/>
      <c r="Y43" s="2"/>
      <c r="Z43" s="3"/>
    </row>
    <row r="44" spans="1:26" ht="12.75">
      <c r="A44" s="18" t="s">
        <v>91</v>
      </c>
      <c r="B44" s="49">
        <v>666.34</v>
      </c>
      <c r="C44" s="49">
        <f t="shared" si="0"/>
        <v>0.009999999999990905</v>
      </c>
      <c r="D44" s="15">
        <f t="shared" si="1"/>
        <v>29.999999999972715</v>
      </c>
      <c r="E44" s="15">
        <v>359.75</v>
      </c>
      <c r="F44" s="15">
        <f t="shared" si="2"/>
        <v>0.009999999999990905</v>
      </c>
      <c r="G44" s="15">
        <f t="shared" si="3"/>
        <v>29.999999999972715</v>
      </c>
      <c r="H44" s="49">
        <v>1</v>
      </c>
      <c r="I44" s="49">
        <v>1</v>
      </c>
      <c r="J44" s="15">
        <v>42</v>
      </c>
      <c r="K44" s="18"/>
      <c r="L44" s="18"/>
      <c r="M44" s="18"/>
      <c r="N44" s="7"/>
      <c r="O44" s="8"/>
      <c r="P44" s="7" t="s">
        <v>92</v>
      </c>
      <c r="Q44" s="8"/>
      <c r="R44" s="7" t="s">
        <v>66</v>
      </c>
      <c r="S44" s="8"/>
      <c r="T44" s="7" t="s">
        <v>93</v>
      </c>
      <c r="U44" s="8"/>
      <c r="V44" s="7" t="s">
        <v>94</v>
      </c>
      <c r="W44" s="9"/>
      <c r="X44" s="8"/>
      <c r="Y44" s="7" t="s">
        <v>95</v>
      </c>
      <c r="Z44" s="8"/>
    </row>
    <row r="45" spans="1:26" ht="12.75">
      <c r="A45" s="18" t="s">
        <v>96</v>
      </c>
      <c r="B45" s="49">
        <v>666.35</v>
      </c>
      <c r="C45" s="49">
        <f t="shared" si="0"/>
        <v>0.009999999999990905</v>
      </c>
      <c r="D45" s="15">
        <f t="shared" si="1"/>
        <v>29.999999999972715</v>
      </c>
      <c r="E45" s="15">
        <v>359.76</v>
      </c>
      <c r="F45" s="15">
        <f t="shared" si="2"/>
        <v>0.009999999999990905</v>
      </c>
      <c r="G45" s="15">
        <f t="shared" si="3"/>
        <v>29.999999999972715</v>
      </c>
      <c r="H45" s="49">
        <v>1</v>
      </c>
      <c r="I45" s="49">
        <v>1</v>
      </c>
      <c r="J45" s="15">
        <v>42</v>
      </c>
      <c r="K45" s="18"/>
      <c r="L45" s="18"/>
      <c r="M45" s="18"/>
      <c r="N45" s="7"/>
      <c r="O45" s="8"/>
      <c r="P45" s="7"/>
      <c r="Q45" s="8"/>
      <c r="R45" s="7"/>
      <c r="S45" s="8"/>
      <c r="T45" s="7"/>
      <c r="U45" s="8"/>
      <c r="V45" s="7" t="s">
        <v>97</v>
      </c>
      <c r="W45" s="9"/>
      <c r="X45" s="8"/>
      <c r="Y45" s="7"/>
      <c r="Z45" s="8"/>
    </row>
    <row r="46" spans="1:26" ht="12.75">
      <c r="A46" s="18" t="s">
        <v>98</v>
      </c>
      <c r="B46" s="49">
        <v>666.35</v>
      </c>
      <c r="C46" s="49">
        <f t="shared" si="0"/>
        <v>0</v>
      </c>
      <c r="D46" s="15">
        <f t="shared" si="1"/>
        <v>0</v>
      </c>
      <c r="E46" s="15">
        <v>359.76</v>
      </c>
      <c r="F46" s="15">
        <f t="shared" si="2"/>
        <v>0</v>
      </c>
      <c r="G46" s="15">
        <f t="shared" si="3"/>
        <v>0</v>
      </c>
      <c r="H46" s="49">
        <v>0</v>
      </c>
      <c r="I46" s="49">
        <v>0</v>
      </c>
      <c r="J46" s="15">
        <v>0</v>
      </c>
      <c r="K46" s="18"/>
      <c r="L46" s="18"/>
      <c r="M46" s="18"/>
      <c r="N46" s="12"/>
      <c r="O46" s="13"/>
      <c r="P46" s="12"/>
      <c r="Q46" s="13"/>
      <c r="R46" s="12"/>
      <c r="S46" s="13"/>
      <c r="T46" s="12"/>
      <c r="U46" s="13"/>
      <c r="V46" s="12" t="s">
        <v>99</v>
      </c>
      <c r="W46" s="14"/>
      <c r="X46" s="13"/>
      <c r="Y46" s="12"/>
      <c r="Z46" s="13"/>
    </row>
    <row r="47" spans="1:26" ht="12.75">
      <c r="A47" s="18" t="s">
        <v>100</v>
      </c>
      <c r="B47" s="49">
        <v>666.36</v>
      </c>
      <c r="C47" s="49">
        <f t="shared" si="0"/>
        <v>0.009999999999990905</v>
      </c>
      <c r="D47" s="15">
        <f t="shared" si="1"/>
        <v>29.999999999972715</v>
      </c>
      <c r="E47" s="15">
        <v>359.77</v>
      </c>
      <c r="F47" s="15">
        <f t="shared" si="2"/>
        <v>0.009999999999990905</v>
      </c>
      <c r="G47" s="15">
        <f t="shared" si="3"/>
        <v>29.999999999972715</v>
      </c>
      <c r="H47" s="49">
        <v>1</v>
      </c>
      <c r="I47" s="49">
        <v>0.71</v>
      </c>
      <c r="J47" s="15">
        <v>42</v>
      </c>
      <c r="K47" s="18"/>
      <c r="L47" s="18"/>
      <c r="M47" s="18"/>
      <c r="N47" s="16"/>
      <c r="O47" s="17"/>
      <c r="P47" s="16"/>
      <c r="Q47" s="17"/>
      <c r="R47" s="16"/>
      <c r="S47" s="17"/>
      <c r="T47" s="16"/>
      <c r="U47" s="17"/>
      <c r="V47" s="16"/>
      <c r="W47" s="19"/>
      <c r="X47" s="17"/>
      <c r="Y47" s="16"/>
      <c r="Z47" s="17"/>
    </row>
    <row r="48" spans="1:26" ht="12.75">
      <c r="A48" s="18" t="s">
        <v>101</v>
      </c>
      <c r="B48" s="49">
        <v>666.37</v>
      </c>
      <c r="C48" s="49">
        <f t="shared" si="0"/>
        <v>0.009999999999990905</v>
      </c>
      <c r="D48" s="15">
        <f t="shared" si="1"/>
        <v>29.999999999972715</v>
      </c>
      <c r="E48" s="15">
        <v>359.77</v>
      </c>
      <c r="F48" s="15">
        <f t="shared" si="2"/>
        <v>0</v>
      </c>
      <c r="G48" s="15">
        <f t="shared" si="3"/>
        <v>0</v>
      </c>
      <c r="H48" s="49">
        <v>0</v>
      </c>
      <c r="I48" s="49">
        <v>1</v>
      </c>
      <c r="J48" s="15">
        <v>30</v>
      </c>
      <c r="K48" s="18"/>
      <c r="L48" s="18"/>
      <c r="M48" s="18"/>
      <c r="N48" s="16"/>
      <c r="O48" s="17"/>
      <c r="P48" s="16"/>
      <c r="Q48" s="17"/>
      <c r="R48" s="16"/>
      <c r="S48" s="17"/>
      <c r="T48" s="16"/>
      <c r="U48" s="17"/>
      <c r="V48" s="16"/>
      <c r="W48" s="19"/>
      <c r="X48" s="17"/>
      <c r="Y48" s="16"/>
      <c r="Z48" s="17"/>
    </row>
    <row r="49" spans="1:26" ht="12.75">
      <c r="A49" s="18" t="s">
        <v>102</v>
      </c>
      <c r="B49" s="49">
        <v>666.37</v>
      </c>
      <c r="C49" s="49">
        <f t="shared" si="0"/>
        <v>0</v>
      </c>
      <c r="D49" s="15">
        <f t="shared" si="1"/>
        <v>0</v>
      </c>
      <c r="E49" s="15">
        <v>359.78</v>
      </c>
      <c r="F49" s="15">
        <f t="shared" si="2"/>
        <v>0.009999999999990905</v>
      </c>
      <c r="G49" s="15">
        <f t="shared" si="3"/>
        <v>29.999999999972715</v>
      </c>
      <c r="H49" s="49" t="s">
        <v>156</v>
      </c>
      <c r="I49" s="49" t="s">
        <v>156</v>
      </c>
      <c r="J49" s="15" t="s">
        <v>156</v>
      </c>
      <c r="K49" s="18"/>
      <c r="L49" s="18"/>
      <c r="M49" s="18"/>
      <c r="N49" s="16"/>
      <c r="O49" s="17"/>
      <c r="P49" s="16"/>
      <c r="Q49" s="17"/>
      <c r="R49" s="16"/>
      <c r="S49" s="17"/>
      <c r="T49" s="16"/>
      <c r="U49" s="17"/>
      <c r="V49" s="16"/>
      <c r="W49" s="19"/>
      <c r="X49" s="17"/>
      <c r="Y49" s="16"/>
      <c r="Z49" s="17"/>
    </row>
    <row r="50" spans="1:26" ht="12.75">
      <c r="A50" s="16"/>
      <c r="B50" s="19"/>
      <c r="C50" s="19" t="s">
        <v>103</v>
      </c>
      <c r="D50" s="19"/>
      <c r="E50" s="17"/>
      <c r="F50" s="35" t="s">
        <v>104</v>
      </c>
      <c r="G50" s="36"/>
      <c r="H50" s="36"/>
      <c r="I50" s="36"/>
      <c r="J50" s="37"/>
      <c r="K50" s="2" t="s">
        <v>105</v>
      </c>
      <c r="L50" s="5"/>
      <c r="M50" s="3"/>
      <c r="N50" s="16"/>
      <c r="O50" s="17"/>
      <c r="P50" s="16"/>
      <c r="Q50" s="17"/>
      <c r="R50" s="16"/>
      <c r="S50" s="17"/>
      <c r="T50" s="16"/>
      <c r="U50" s="17"/>
      <c r="V50" s="16"/>
      <c r="W50" s="19"/>
      <c r="X50" s="17"/>
      <c r="Y50" s="16"/>
      <c r="Z50" s="17"/>
    </row>
    <row r="51" spans="1:26" ht="12.75">
      <c r="A51" s="4"/>
      <c r="B51" s="2" t="s">
        <v>106</v>
      </c>
      <c r="C51" s="3"/>
      <c r="D51" s="2" t="s">
        <v>107</v>
      </c>
      <c r="E51" s="3"/>
      <c r="F51" s="4" t="s">
        <v>108</v>
      </c>
      <c r="G51" s="4" t="s">
        <v>109</v>
      </c>
      <c r="H51" s="38" t="s">
        <v>110</v>
      </c>
      <c r="I51" s="39"/>
      <c r="J51" s="40"/>
      <c r="K51" s="7" t="s">
        <v>111</v>
      </c>
      <c r="L51" s="9"/>
      <c r="M51" s="8"/>
      <c r="N51" s="16"/>
      <c r="O51" s="17"/>
      <c r="P51" s="16"/>
      <c r="Q51" s="17"/>
      <c r="R51" s="16"/>
      <c r="S51" s="17"/>
      <c r="T51" s="16"/>
      <c r="U51" s="17"/>
      <c r="V51" s="16"/>
      <c r="W51" s="19"/>
      <c r="X51" s="17"/>
      <c r="Y51" s="16"/>
      <c r="Z51" s="17"/>
    </row>
    <row r="52" spans="1:26" ht="12.75">
      <c r="A52" s="20" t="s">
        <v>112</v>
      </c>
      <c r="B52" s="12"/>
      <c r="C52" s="13"/>
      <c r="D52" s="12"/>
      <c r="E52" s="13"/>
      <c r="F52" s="11" t="s">
        <v>113</v>
      </c>
      <c r="G52" s="11" t="s">
        <v>114</v>
      </c>
      <c r="H52" s="41"/>
      <c r="I52" s="42"/>
      <c r="J52" s="43"/>
      <c r="K52" s="12" t="s">
        <v>115</v>
      </c>
      <c r="L52" s="14"/>
      <c r="M52" s="13"/>
      <c r="N52" s="16"/>
      <c r="O52" s="17"/>
      <c r="P52" s="16"/>
      <c r="Q52" s="17"/>
      <c r="R52" s="16"/>
      <c r="S52" s="17"/>
      <c r="T52" s="16"/>
      <c r="U52" s="17"/>
      <c r="V52" s="16"/>
      <c r="W52" s="19"/>
      <c r="X52" s="17"/>
      <c r="Y52" s="16"/>
      <c r="Z52" s="17"/>
    </row>
    <row r="53" spans="1:26" ht="12.75">
      <c r="A53" s="18" t="s">
        <v>116</v>
      </c>
      <c r="B53" s="16">
        <v>120</v>
      </c>
      <c r="C53" s="17"/>
      <c r="D53" s="16">
        <v>60</v>
      </c>
      <c r="E53" s="17"/>
      <c r="F53" s="15">
        <v>15</v>
      </c>
      <c r="G53" s="15">
        <v>7.5</v>
      </c>
      <c r="H53" s="16"/>
      <c r="I53" s="19">
        <v>16.77</v>
      </c>
      <c r="J53" s="17"/>
      <c r="K53" s="16"/>
      <c r="L53" s="29">
        <v>0.89</v>
      </c>
      <c r="M53" s="17"/>
      <c r="N53" s="16"/>
      <c r="O53" s="17"/>
      <c r="P53" s="16"/>
      <c r="Q53" s="17"/>
      <c r="R53" s="16"/>
      <c r="S53" s="17"/>
      <c r="T53" s="16"/>
      <c r="U53" s="17"/>
      <c r="V53" s="16"/>
      <c r="W53" s="19"/>
      <c r="X53" s="17"/>
      <c r="Y53" s="16"/>
      <c r="Z53" s="17"/>
    </row>
    <row r="54" spans="1:26" ht="12.75">
      <c r="A54" s="18" t="s">
        <v>117</v>
      </c>
      <c r="B54" s="16">
        <v>210</v>
      </c>
      <c r="C54" s="17"/>
      <c r="D54" s="16">
        <v>150</v>
      </c>
      <c r="E54" s="17"/>
      <c r="F54" s="15">
        <v>26.25</v>
      </c>
      <c r="G54" s="15">
        <v>18.75</v>
      </c>
      <c r="H54" s="16"/>
      <c r="I54" s="19">
        <v>32.05</v>
      </c>
      <c r="J54" s="17"/>
      <c r="K54" s="16"/>
      <c r="L54" s="29">
        <v>0.82</v>
      </c>
      <c r="M54" s="17"/>
      <c r="N54" s="16"/>
      <c r="O54" s="17"/>
      <c r="P54" s="16"/>
      <c r="Q54" s="17"/>
      <c r="R54" s="16"/>
      <c r="S54" s="17"/>
      <c r="T54" s="16"/>
      <c r="U54" s="17"/>
      <c r="V54" s="16"/>
      <c r="W54" s="19"/>
      <c r="X54" s="17"/>
      <c r="Y54" s="16"/>
      <c r="Z54" s="17"/>
    </row>
    <row r="55" spans="1:26" ht="12.75">
      <c r="A55" s="18" t="s">
        <v>118</v>
      </c>
      <c r="B55" s="16">
        <v>150</v>
      </c>
      <c r="C55" s="17"/>
      <c r="D55" s="16">
        <v>180</v>
      </c>
      <c r="E55" s="17"/>
      <c r="F55" s="15">
        <v>18.75</v>
      </c>
      <c r="G55" s="15">
        <v>0</v>
      </c>
      <c r="H55" s="16"/>
      <c r="I55" s="19">
        <v>18.75</v>
      </c>
      <c r="J55" s="17"/>
      <c r="K55" s="16"/>
      <c r="L55" s="29">
        <v>1</v>
      </c>
      <c r="M55" s="17"/>
      <c r="N55" s="16"/>
      <c r="O55" s="17"/>
      <c r="P55" s="16"/>
      <c r="Q55" s="17"/>
      <c r="R55" s="16"/>
      <c r="S55" s="17"/>
      <c r="T55" s="16"/>
      <c r="U55" s="17"/>
      <c r="V55" s="16"/>
      <c r="W55" s="19"/>
      <c r="X55" s="17"/>
      <c r="Y55" s="16"/>
      <c r="Z55" s="17"/>
    </row>
    <row r="56" spans="1:26" ht="12.75">
      <c r="A56" s="18" t="s">
        <v>119</v>
      </c>
      <c r="B56" s="16">
        <v>480</v>
      </c>
      <c r="C56" s="17"/>
      <c r="D56" s="16">
        <v>390</v>
      </c>
      <c r="E56" s="17"/>
      <c r="F56" s="15">
        <v>20</v>
      </c>
      <c r="G56" s="15">
        <v>16.25</v>
      </c>
      <c r="H56" s="16"/>
      <c r="I56" s="19">
        <v>25.78</v>
      </c>
      <c r="J56" s="17"/>
      <c r="K56" s="16"/>
      <c r="L56" s="29">
        <v>0.78</v>
      </c>
      <c r="M56" s="17"/>
      <c r="N56" s="16"/>
      <c r="O56" s="17"/>
      <c r="P56" s="16"/>
      <c r="Q56" s="17"/>
      <c r="R56" s="16"/>
      <c r="S56" s="17"/>
      <c r="T56" s="16"/>
      <c r="U56" s="17"/>
      <c r="V56" s="16"/>
      <c r="W56" s="19"/>
      <c r="X56" s="17"/>
      <c r="Y56" s="16"/>
      <c r="Z56" s="17"/>
    </row>
    <row r="59" spans="1:11" ht="14.25">
      <c r="A59" s="21" t="s">
        <v>120</v>
      </c>
      <c r="B59" s="22"/>
      <c r="C59" s="22"/>
      <c r="D59" s="22"/>
      <c r="E59" s="9"/>
      <c r="J59" s="23"/>
      <c r="K59" s="24"/>
    </row>
    <row r="60" spans="1:11" ht="14.25">
      <c r="A60" s="25" t="s">
        <v>121</v>
      </c>
      <c r="B60" s="9"/>
      <c r="C60" s="9"/>
      <c r="D60" s="9"/>
      <c r="E60" s="9"/>
      <c r="G60" t="s">
        <v>122</v>
      </c>
      <c r="J60" s="23"/>
      <c r="K60" s="24"/>
    </row>
    <row r="61" spans="1:11" ht="14.25">
      <c r="A61" s="25"/>
      <c r="B61" s="26" t="s">
        <v>123</v>
      </c>
      <c r="J61" s="23"/>
      <c r="K61" s="27"/>
    </row>
    <row r="62" spans="1:11" ht="14.25">
      <c r="A62" s="25" t="s">
        <v>124</v>
      </c>
      <c r="G62" t="s">
        <v>122</v>
      </c>
      <c r="J62" s="23"/>
      <c r="K62" s="23"/>
    </row>
    <row r="63" spans="2:11" ht="14.25">
      <c r="B63" s="26" t="s">
        <v>123</v>
      </c>
      <c r="J63" s="23"/>
      <c r="K63" s="23"/>
    </row>
    <row r="64" spans="1:14" ht="14.25">
      <c r="A64" s="25" t="s">
        <v>125</v>
      </c>
      <c r="G64" t="s">
        <v>122</v>
      </c>
      <c r="J64" s="23"/>
      <c r="K64" s="23"/>
      <c r="N64" t="s">
        <v>126</v>
      </c>
    </row>
    <row r="65" spans="2:18" ht="14.25">
      <c r="B65" s="26" t="s">
        <v>123</v>
      </c>
      <c r="J65" s="23"/>
      <c r="K65" s="23"/>
      <c r="R65" t="s">
        <v>127</v>
      </c>
    </row>
    <row r="69" spans="1:16" ht="12.75">
      <c r="A69" t="s">
        <v>154</v>
      </c>
      <c r="F69" t="s">
        <v>1</v>
      </c>
      <c r="P69" t="s">
        <v>2</v>
      </c>
    </row>
    <row r="70" spans="1:7" ht="12.75">
      <c r="A70" t="s">
        <v>155</v>
      </c>
      <c r="G70" t="s">
        <v>3</v>
      </c>
    </row>
    <row r="71" spans="7:18" ht="12.75">
      <c r="G71" t="s">
        <v>128</v>
      </c>
      <c r="R71" t="s">
        <v>5</v>
      </c>
    </row>
    <row r="72" spans="1:7" ht="12.75">
      <c r="A72" t="s">
        <v>6</v>
      </c>
      <c r="G72" t="s">
        <v>7</v>
      </c>
    </row>
    <row r="73" ht="12.75">
      <c r="A73" t="s">
        <v>8</v>
      </c>
    </row>
    <row r="74" spans="1:26" ht="12.75">
      <c r="A74" t="s">
        <v>0</v>
      </c>
      <c r="N74" s="1" t="s">
        <v>9</v>
      </c>
      <c r="O74" s="2" t="s">
        <v>10</v>
      </c>
      <c r="P74" s="3"/>
      <c r="Q74" s="4"/>
      <c r="R74" s="2" t="s">
        <v>11</v>
      </c>
      <c r="S74" s="3"/>
      <c r="T74" s="2" t="s">
        <v>12</v>
      </c>
      <c r="U74" s="3"/>
      <c r="V74" s="2" t="s">
        <v>13</v>
      </c>
      <c r="W74" s="3"/>
      <c r="X74" s="2"/>
      <c r="Y74" s="5"/>
      <c r="Z74" s="3"/>
    </row>
    <row r="75" spans="1:26" ht="12.75">
      <c r="A75" t="s">
        <v>14</v>
      </c>
      <c r="N75" s="6" t="s">
        <v>15</v>
      </c>
      <c r="O75" s="7" t="s">
        <v>16</v>
      </c>
      <c r="P75" s="8"/>
      <c r="Q75" s="6" t="s">
        <v>17</v>
      </c>
      <c r="R75" s="7" t="s">
        <v>18</v>
      </c>
      <c r="S75" s="8"/>
      <c r="T75" s="7" t="s">
        <v>19</v>
      </c>
      <c r="U75" s="8"/>
      <c r="V75" s="7" t="s">
        <v>20</v>
      </c>
      <c r="W75" s="8"/>
      <c r="X75" s="7"/>
      <c r="Y75" s="9" t="s">
        <v>21</v>
      </c>
      <c r="Z75" s="8"/>
    </row>
    <row r="76" spans="14:26" ht="12.75">
      <c r="N76" s="10"/>
      <c r="O76" s="7" t="s">
        <v>22</v>
      </c>
      <c r="P76" s="8"/>
      <c r="Q76" s="6" t="s">
        <v>23</v>
      </c>
      <c r="R76" s="7" t="s">
        <v>24</v>
      </c>
      <c r="S76" s="8"/>
      <c r="T76" s="7" t="s">
        <v>25</v>
      </c>
      <c r="U76" s="8"/>
      <c r="V76" s="7" t="s">
        <v>26</v>
      </c>
      <c r="W76" s="8"/>
      <c r="X76" s="7"/>
      <c r="Y76" s="9"/>
      <c r="Z76" s="8"/>
    </row>
    <row r="77" spans="5:26" ht="12.75">
      <c r="E77" t="s">
        <v>27</v>
      </c>
      <c r="N77" s="11"/>
      <c r="O77" s="12"/>
      <c r="P77" s="13"/>
      <c r="Q77" s="11"/>
      <c r="R77" s="12"/>
      <c r="S77" s="13"/>
      <c r="T77" s="12"/>
      <c r="U77" s="13"/>
      <c r="V77" s="12" t="s">
        <v>28</v>
      </c>
      <c r="W77" s="13"/>
      <c r="X77" s="12"/>
      <c r="Y77" s="14"/>
      <c r="Z77" s="13"/>
    </row>
    <row r="78" spans="4:26" ht="12.75">
      <c r="D78" t="s">
        <v>29</v>
      </c>
      <c r="N78" s="15">
        <v>1</v>
      </c>
      <c r="O78" s="16"/>
      <c r="P78" s="17"/>
      <c r="Q78" s="18"/>
      <c r="R78" s="16"/>
      <c r="S78" s="17"/>
      <c r="T78" s="16"/>
      <c r="U78" s="17"/>
      <c r="V78" s="16"/>
      <c r="W78" s="17"/>
      <c r="X78" s="16"/>
      <c r="Y78" s="19"/>
      <c r="Z78" s="17"/>
    </row>
    <row r="79" spans="4:26" ht="12.75">
      <c r="D79" t="s">
        <v>157</v>
      </c>
      <c r="N79" s="15">
        <v>2</v>
      </c>
      <c r="O79" s="16"/>
      <c r="P79" s="17"/>
      <c r="Q79" s="18"/>
      <c r="R79" s="16"/>
      <c r="S79" s="17"/>
      <c r="T79" s="16"/>
      <c r="U79" s="17"/>
      <c r="V79" s="16"/>
      <c r="W79" s="17"/>
      <c r="X79" s="16"/>
      <c r="Y79" s="19"/>
      <c r="Z79" s="17"/>
    </row>
    <row r="80" spans="14:26" ht="12.75">
      <c r="N80" s="15">
        <v>3</v>
      </c>
      <c r="O80" s="16"/>
      <c r="P80" s="17"/>
      <c r="Q80" s="18"/>
      <c r="R80" s="16"/>
      <c r="S80" s="17"/>
      <c r="T80" s="16"/>
      <c r="U80" s="17"/>
      <c r="V80" s="16"/>
      <c r="W80" s="17"/>
      <c r="X80" s="16"/>
      <c r="Y80" s="19"/>
      <c r="Z80" s="17"/>
    </row>
    <row r="81" spans="14:26" ht="12.75">
      <c r="N81" s="18"/>
      <c r="O81" s="16"/>
      <c r="P81" s="17"/>
      <c r="Q81" s="18"/>
      <c r="R81" s="16"/>
      <c r="S81" s="17"/>
      <c r="T81" s="16"/>
      <c r="U81" s="17"/>
      <c r="V81" s="16"/>
      <c r="W81" s="17"/>
      <c r="X81" s="16"/>
      <c r="Y81" s="19"/>
      <c r="Z81" s="17"/>
    </row>
    <row r="82" spans="6:26" ht="12.75">
      <c r="F82" t="s">
        <v>30</v>
      </c>
      <c r="N82" s="18"/>
      <c r="O82" s="16"/>
      <c r="P82" s="17"/>
      <c r="Q82" s="18"/>
      <c r="R82" s="16"/>
      <c r="S82" s="17"/>
      <c r="T82" s="16"/>
      <c r="U82" s="17"/>
      <c r="V82" s="16"/>
      <c r="W82" s="17"/>
      <c r="X82" s="16"/>
      <c r="Y82" s="19"/>
      <c r="Z82" s="17"/>
    </row>
    <row r="83" spans="14:26" ht="12.75">
      <c r="N83" s="18"/>
      <c r="O83" s="16"/>
      <c r="P83" s="17"/>
      <c r="Q83" s="18"/>
      <c r="R83" s="16"/>
      <c r="S83" s="17"/>
      <c r="T83" s="16"/>
      <c r="U83" s="17"/>
      <c r="V83" s="16"/>
      <c r="W83" s="17"/>
      <c r="X83" s="16"/>
      <c r="Y83" s="19"/>
      <c r="Z83" s="17"/>
    </row>
    <row r="84" spans="3:26" ht="12.75">
      <c r="C84" t="s">
        <v>31</v>
      </c>
      <c r="N84" s="18"/>
      <c r="O84" s="16"/>
      <c r="P84" s="17"/>
      <c r="Q84" s="18"/>
      <c r="R84" s="16"/>
      <c r="S84" s="17"/>
      <c r="T84" s="16"/>
      <c r="U84" s="17"/>
      <c r="V84" s="16"/>
      <c r="W84" s="17"/>
      <c r="X84" s="16"/>
      <c r="Y84" s="19"/>
      <c r="Z84" s="17"/>
    </row>
    <row r="85" spans="14:26" ht="12.75">
      <c r="N85" s="18"/>
      <c r="O85" s="16"/>
      <c r="P85" s="17"/>
      <c r="Q85" s="18"/>
      <c r="R85" s="16"/>
      <c r="S85" s="17"/>
      <c r="T85" s="16"/>
      <c r="U85" s="17"/>
      <c r="V85" s="16"/>
      <c r="W85" s="17"/>
      <c r="X85" s="16"/>
      <c r="Y85" s="19"/>
      <c r="Z85" s="17"/>
    </row>
    <row r="86" spans="1:26" ht="12.75">
      <c r="A86" s="4"/>
      <c r="B86" s="2" t="s">
        <v>129</v>
      </c>
      <c r="C86" s="5"/>
      <c r="D86" s="3"/>
      <c r="E86" s="2" t="s">
        <v>130</v>
      </c>
      <c r="F86" s="5"/>
      <c r="G86" s="3"/>
      <c r="H86" s="44" t="s">
        <v>34</v>
      </c>
      <c r="I86" s="47" t="s">
        <v>35</v>
      </c>
      <c r="J86" s="47" t="s">
        <v>36</v>
      </c>
      <c r="K86" s="2" t="s">
        <v>37</v>
      </c>
      <c r="L86" s="3"/>
      <c r="M86" s="31" t="s">
        <v>38</v>
      </c>
      <c r="N86" s="18"/>
      <c r="O86" s="16"/>
      <c r="P86" s="17"/>
      <c r="Q86" s="18"/>
      <c r="R86" s="16"/>
      <c r="S86" s="17"/>
      <c r="T86" s="16"/>
      <c r="U86" s="17"/>
      <c r="V86" s="16"/>
      <c r="W86" s="17"/>
      <c r="X86" s="16"/>
      <c r="Y86" s="19"/>
      <c r="Z86" s="17"/>
    </row>
    <row r="87" spans="1:26" ht="12.75">
      <c r="A87" s="10"/>
      <c r="B87" s="7" t="s">
        <v>39</v>
      </c>
      <c r="C87" s="9"/>
      <c r="D87" s="8"/>
      <c r="E87" s="7" t="s">
        <v>40</v>
      </c>
      <c r="F87" s="9"/>
      <c r="G87" s="8"/>
      <c r="H87" s="45"/>
      <c r="I87" s="33"/>
      <c r="J87" s="33"/>
      <c r="K87" s="7" t="s">
        <v>41</v>
      </c>
      <c r="L87" s="8"/>
      <c r="M87" s="32"/>
      <c r="N87" s="18"/>
      <c r="O87" s="16"/>
      <c r="P87" s="17"/>
      <c r="Q87" s="18"/>
      <c r="R87" s="16"/>
      <c r="S87" s="17"/>
      <c r="T87" s="16"/>
      <c r="U87" s="17"/>
      <c r="V87" s="16"/>
      <c r="W87" s="17"/>
      <c r="X87" s="16"/>
      <c r="Y87" s="19"/>
      <c r="Z87" s="17"/>
    </row>
    <row r="88" spans="1:13" ht="12.75">
      <c r="A88" s="6" t="s">
        <v>42</v>
      </c>
      <c r="B88" s="7" t="s">
        <v>43</v>
      </c>
      <c r="C88" s="9"/>
      <c r="D88" s="8"/>
      <c r="E88" s="7" t="s">
        <v>43</v>
      </c>
      <c r="F88" s="9"/>
      <c r="G88" s="8"/>
      <c r="H88" s="45"/>
      <c r="I88" s="33"/>
      <c r="J88" s="33"/>
      <c r="K88" s="7" t="s">
        <v>44</v>
      </c>
      <c r="L88" s="8"/>
      <c r="M88" s="33"/>
    </row>
    <row r="89" spans="1:13" ht="12.75">
      <c r="A89" s="6" t="s">
        <v>45</v>
      </c>
      <c r="B89" s="12" t="s">
        <v>46</v>
      </c>
      <c r="C89" s="14"/>
      <c r="D89" s="13"/>
      <c r="E89" s="12" t="s">
        <v>47</v>
      </c>
      <c r="F89" s="14"/>
      <c r="G89" s="13"/>
      <c r="H89" s="45"/>
      <c r="I89" s="33"/>
      <c r="J89" s="33"/>
      <c r="K89" s="12" t="s">
        <v>48</v>
      </c>
      <c r="L89" s="13"/>
      <c r="M89" s="33"/>
    </row>
    <row r="90" spans="1:17" ht="12.75">
      <c r="A90" s="6" t="s">
        <v>49</v>
      </c>
      <c r="B90" s="4" t="s">
        <v>50</v>
      </c>
      <c r="C90" s="4" t="s">
        <v>51</v>
      </c>
      <c r="D90" s="4" t="s">
        <v>52</v>
      </c>
      <c r="E90" s="4" t="s">
        <v>50</v>
      </c>
      <c r="F90" s="4" t="s">
        <v>51</v>
      </c>
      <c r="G90" s="4" t="s">
        <v>53</v>
      </c>
      <c r="H90" s="45"/>
      <c r="I90" s="33"/>
      <c r="J90" s="33"/>
      <c r="K90" s="4"/>
      <c r="L90" s="4"/>
      <c r="M90" s="33"/>
      <c r="Q90" t="s">
        <v>54</v>
      </c>
    </row>
    <row r="91" spans="1:13" ht="12.75">
      <c r="A91" s="10"/>
      <c r="B91" s="10" t="s">
        <v>55</v>
      </c>
      <c r="C91" s="10" t="s">
        <v>50</v>
      </c>
      <c r="D91" s="10" t="s">
        <v>56</v>
      </c>
      <c r="E91" s="10" t="s">
        <v>55</v>
      </c>
      <c r="F91" s="10" t="s">
        <v>50</v>
      </c>
      <c r="G91" s="10" t="s">
        <v>56</v>
      </c>
      <c r="H91" s="45"/>
      <c r="I91" s="33"/>
      <c r="J91" s="33"/>
      <c r="K91" s="6" t="s">
        <v>57</v>
      </c>
      <c r="L91" s="6" t="s">
        <v>15</v>
      </c>
      <c r="M91" s="33"/>
    </row>
    <row r="92" spans="1:26" ht="12.75">
      <c r="A92" s="11"/>
      <c r="B92" s="11"/>
      <c r="C92" s="11"/>
      <c r="D92" s="11" t="s">
        <v>58</v>
      </c>
      <c r="E92" s="11"/>
      <c r="F92" s="11"/>
      <c r="G92" s="11" t="s">
        <v>58</v>
      </c>
      <c r="H92" s="46"/>
      <c r="I92" s="34"/>
      <c r="J92" s="34"/>
      <c r="K92" s="11"/>
      <c r="L92" s="11"/>
      <c r="M92" s="34"/>
      <c r="N92" s="1" t="s">
        <v>9</v>
      </c>
      <c r="O92" s="2" t="s">
        <v>10</v>
      </c>
      <c r="P92" s="3"/>
      <c r="Q92" s="2" t="s">
        <v>59</v>
      </c>
      <c r="R92" s="3"/>
      <c r="S92" s="2" t="s">
        <v>60</v>
      </c>
      <c r="T92" s="3"/>
      <c r="U92" s="2" t="s">
        <v>61</v>
      </c>
      <c r="V92" s="3"/>
      <c r="W92" s="2"/>
      <c r="X92" s="5" t="s">
        <v>62</v>
      </c>
      <c r="Y92" s="5"/>
      <c r="Z92" s="3"/>
    </row>
    <row r="93" spans="1:26" ht="12.75">
      <c r="A93" s="18" t="s">
        <v>63</v>
      </c>
      <c r="B93" s="18">
        <v>274.74</v>
      </c>
      <c r="C93" s="18"/>
      <c r="D93" s="18"/>
      <c r="E93" s="18">
        <v>334.67</v>
      </c>
      <c r="F93" s="18"/>
      <c r="G93" s="18"/>
      <c r="H93" s="18"/>
      <c r="I93" s="18"/>
      <c r="J93" s="18"/>
      <c r="K93" s="18"/>
      <c r="L93" s="18"/>
      <c r="M93" s="18"/>
      <c r="N93" s="6" t="s">
        <v>15</v>
      </c>
      <c r="O93" s="7" t="s">
        <v>64</v>
      </c>
      <c r="P93" s="8"/>
      <c r="Q93" s="7" t="s">
        <v>65</v>
      </c>
      <c r="R93" s="8"/>
      <c r="S93" s="7" t="s">
        <v>66</v>
      </c>
      <c r="T93" s="8"/>
      <c r="U93" s="7" t="s">
        <v>18</v>
      </c>
      <c r="V93" s="8"/>
      <c r="W93" s="7"/>
      <c r="X93" s="9"/>
      <c r="Y93" s="9"/>
      <c r="Z93" s="8"/>
    </row>
    <row r="94" spans="1:26" ht="12.75">
      <c r="A94" s="18" t="s">
        <v>67</v>
      </c>
      <c r="B94" s="18">
        <v>274.74</v>
      </c>
      <c r="C94" s="15">
        <f>B94-B93</f>
        <v>0</v>
      </c>
      <c r="D94" s="15">
        <f>C94*3000</f>
        <v>0</v>
      </c>
      <c r="E94" s="18">
        <v>334.67</v>
      </c>
      <c r="F94" s="15">
        <f>E94-E93</f>
        <v>0</v>
      </c>
      <c r="G94" s="15">
        <f>F94*3000</f>
        <v>0</v>
      </c>
      <c r="H94" s="49">
        <v>0</v>
      </c>
      <c r="I94" s="49">
        <v>0</v>
      </c>
      <c r="J94" s="15">
        <v>0</v>
      </c>
      <c r="K94" s="18"/>
      <c r="L94" s="18"/>
      <c r="M94" s="18"/>
      <c r="N94" s="11"/>
      <c r="O94" s="12" t="s">
        <v>22</v>
      </c>
      <c r="P94" s="13"/>
      <c r="Q94" s="12"/>
      <c r="R94" s="13"/>
      <c r="S94" s="12"/>
      <c r="T94" s="13"/>
      <c r="U94" s="12"/>
      <c r="V94" s="13"/>
      <c r="W94" s="12"/>
      <c r="X94" s="14"/>
      <c r="Y94" s="14"/>
      <c r="Z94" s="13"/>
    </row>
    <row r="95" spans="1:26" ht="12.75">
      <c r="A95" s="18" t="s">
        <v>68</v>
      </c>
      <c r="B95" s="18">
        <v>274.74</v>
      </c>
      <c r="C95" s="15">
        <f aca="true" t="shared" si="4" ref="C95:C117">B95-B94</f>
        <v>0</v>
      </c>
      <c r="D95" s="15">
        <f aca="true" t="shared" si="5" ref="D95:D117">C95*3000</f>
        <v>0</v>
      </c>
      <c r="E95" s="18">
        <v>334.67</v>
      </c>
      <c r="F95" s="15">
        <f aca="true" t="shared" si="6" ref="F95:F117">E95-E94</f>
        <v>0</v>
      </c>
      <c r="G95" s="15">
        <f aca="true" t="shared" si="7" ref="G95:G117">F95*3000</f>
        <v>0</v>
      </c>
      <c r="H95" s="49">
        <v>0</v>
      </c>
      <c r="I95" s="49">
        <v>0</v>
      </c>
      <c r="J95" s="15">
        <v>0</v>
      </c>
      <c r="K95" s="18"/>
      <c r="L95" s="18"/>
      <c r="M95" s="18"/>
      <c r="N95" s="15">
        <v>1</v>
      </c>
      <c r="O95" s="16"/>
      <c r="P95" s="17"/>
      <c r="Q95" s="16"/>
      <c r="R95" s="17"/>
      <c r="S95" s="16"/>
      <c r="T95" s="17"/>
      <c r="U95" s="16"/>
      <c r="V95" s="17"/>
      <c r="W95" s="16"/>
      <c r="X95" s="19"/>
      <c r="Y95" s="19"/>
      <c r="Z95" s="17"/>
    </row>
    <row r="96" spans="1:26" ht="12.75">
      <c r="A96" s="18" t="s">
        <v>69</v>
      </c>
      <c r="B96" s="18">
        <v>274.74</v>
      </c>
      <c r="C96" s="15">
        <f t="shared" si="4"/>
        <v>0</v>
      </c>
      <c r="D96" s="15">
        <f t="shared" si="5"/>
        <v>0</v>
      </c>
      <c r="E96" s="18">
        <v>334.67</v>
      </c>
      <c r="F96" s="15">
        <f t="shared" si="6"/>
        <v>0</v>
      </c>
      <c r="G96" s="15">
        <f t="shared" si="7"/>
        <v>0</v>
      </c>
      <c r="H96" s="49">
        <v>0</v>
      </c>
      <c r="I96" s="49">
        <v>1</v>
      </c>
      <c r="J96" s="15">
        <v>30</v>
      </c>
      <c r="K96" s="18"/>
      <c r="L96" s="18"/>
      <c r="M96" s="18"/>
      <c r="N96" s="15">
        <v>2</v>
      </c>
      <c r="O96" s="16"/>
      <c r="P96" s="17"/>
      <c r="Q96" s="16"/>
      <c r="R96" s="17"/>
      <c r="S96" s="16"/>
      <c r="T96" s="17"/>
      <c r="U96" s="16"/>
      <c r="V96" s="17"/>
      <c r="W96" s="16"/>
      <c r="X96" s="19"/>
      <c r="Y96" s="19"/>
      <c r="Z96" s="17"/>
    </row>
    <row r="97" spans="1:26" ht="12.75">
      <c r="A97" s="18" t="s">
        <v>70</v>
      </c>
      <c r="B97" s="18">
        <v>274.74</v>
      </c>
      <c r="C97" s="15">
        <f t="shared" si="4"/>
        <v>0</v>
      </c>
      <c r="D97" s="15">
        <f t="shared" si="5"/>
        <v>0</v>
      </c>
      <c r="E97" s="18">
        <v>334.67</v>
      </c>
      <c r="F97" s="15">
        <f t="shared" si="6"/>
        <v>0</v>
      </c>
      <c r="G97" s="15">
        <f t="shared" si="7"/>
        <v>0</v>
      </c>
      <c r="H97" s="49">
        <v>0</v>
      </c>
      <c r="I97" s="49">
        <v>0</v>
      </c>
      <c r="J97" s="15">
        <v>0</v>
      </c>
      <c r="K97" s="18"/>
      <c r="L97" s="18"/>
      <c r="M97" s="18"/>
      <c r="N97" s="15">
        <v>3</v>
      </c>
      <c r="O97" s="16"/>
      <c r="P97" s="17"/>
      <c r="Q97" s="16"/>
      <c r="R97" s="17"/>
      <c r="S97" s="16"/>
      <c r="T97" s="17"/>
      <c r="U97" s="16"/>
      <c r="V97" s="17"/>
      <c r="W97" s="16"/>
      <c r="X97" s="19"/>
      <c r="Y97" s="19"/>
      <c r="Z97" s="17"/>
    </row>
    <row r="98" spans="1:26" ht="12.75">
      <c r="A98" s="18" t="s">
        <v>71</v>
      </c>
      <c r="B98" s="18">
        <v>274.74</v>
      </c>
      <c r="C98" s="15">
        <f t="shared" si="4"/>
        <v>0</v>
      </c>
      <c r="D98" s="15">
        <f t="shared" si="5"/>
        <v>0</v>
      </c>
      <c r="E98" s="18">
        <v>334.67</v>
      </c>
      <c r="F98" s="15">
        <f t="shared" si="6"/>
        <v>0</v>
      </c>
      <c r="G98" s="15">
        <f t="shared" si="7"/>
        <v>0</v>
      </c>
      <c r="H98" s="49">
        <v>0</v>
      </c>
      <c r="I98" s="49">
        <v>0</v>
      </c>
      <c r="J98" s="15">
        <v>0</v>
      </c>
      <c r="K98" s="18"/>
      <c r="L98" s="18"/>
      <c r="M98" s="18"/>
      <c r="N98" s="15">
        <v>4</v>
      </c>
      <c r="O98" s="16"/>
      <c r="P98" s="17"/>
      <c r="Q98" s="16"/>
      <c r="R98" s="17"/>
      <c r="S98" s="16"/>
      <c r="T98" s="17"/>
      <c r="U98" s="16"/>
      <c r="V98" s="17"/>
      <c r="W98" s="16"/>
      <c r="X98" s="19"/>
      <c r="Y98" s="19"/>
      <c r="Z98" s="17"/>
    </row>
    <row r="99" spans="1:26" ht="12.75">
      <c r="A99" s="18" t="s">
        <v>72</v>
      </c>
      <c r="B99" s="18">
        <v>274.74</v>
      </c>
      <c r="C99" s="15">
        <f t="shared" si="4"/>
        <v>0</v>
      </c>
      <c r="D99" s="15">
        <f t="shared" si="5"/>
        <v>0</v>
      </c>
      <c r="E99" s="18">
        <v>334.67</v>
      </c>
      <c r="F99" s="15">
        <f t="shared" si="6"/>
        <v>0</v>
      </c>
      <c r="G99" s="15">
        <f t="shared" si="7"/>
        <v>0</v>
      </c>
      <c r="H99" s="49">
        <v>0</v>
      </c>
      <c r="I99" s="49">
        <v>0</v>
      </c>
      <c r="J99" s="15">
        <v>0</v>
      </c>
      <c r="K99" s="18"/>
      <c r="L99" s="18"/>
      <c r="M99" s="18"/>
      <c r="N99" s="15">
        <v>5</v>
      </c>
      <c r="O99" s="16"/>
      <c r="P99" s="17"/>
      <c r="Q99" s="16"/>
      <c r="R99" s="17"/>
      <c r="S99" s="16"/>
      <c r="T99" s="17"/>
      <c r="U99" s="16"/>
      <c r="V99" s="17"/>
      <c r="W99" s="16"/>
      <c r="X99" s="19"/>
      <c r="Y99" s="19"/>
      <c r="Z99" s="17"/>
    </row>
    <row r="100" spans="1:26" ht="12.75">
      <c r="A100" s="18" t="s">
        <v>73</v>
      </c>
      <c r="B100" s="18">
        <v>274.74</v>
      </c>
      <c r="C100" s="15">
        <f t="shared" si="4"/>
        <v>0</v>
      </c>
      <c r="D100" s="15">
        <f t="shared" si="5"/>
        <v>0</v>
      </c>
      <c r="E100" s="18">
        <v>334.68</v>
      </c>
      <c r="F100" s="15">
        <f t="shared" si="6"/>
        <v>0.009999999999990905</v>
      </c>
      <c r="G100" s="15">
        <f t="shared" si="7"/>
        <v>29.999999999972715</v>
      </c>
      <c r="H100" s="49" t="s">
        <v>156</v>
      </c>
      <c r="I100" s="49" t="s">
        <v>156</v>
      </c>
      <c r="J100" s="15" t="s">
        <v>156</v>
      </c>
      <c r="K100" s="18"/>
      <c r="L100" s="18"/>
      <c r="M100" s="18"/>
      <c r="N100" s="15">
        <v>6</v>
      </c>
      <c r="O100" s="16"/>
      <c r="P100" s="17"/>
      <c r="Q100" s="16"/>
      <c r="R100" s="17"/>
      <c r="S100" s="16"/>
      <c r="T100" s="17"/>
      <c r="U100" s="16"/>
      <c r="V100" s="17"/>
      <c r="W100" s="16"/>
      <c r="X100" s="19"/>
      <c r="Y100" s="19"/>
      <c r="Z100" s="17"/>
    </row>
    <row r="101" spans="1:26" ht="12.75">
      <c r="A101" s="18" t="s">
        <v>74</v>
      </c>
      <c r="B101" s="18">
        <v>274.74</v>
      </c>
      <c r="C101" s="15">
        <f t="shared" si="4"/>
        <v>0</v>
      </c>
      <c r="D101" s="15">
        <f t="shared" si="5"/>
        <v>0</v>
      </c>
      <c r="E101" s="18">
        <v>334.68</v>
      </c>
      <c r="F101" s="15">
        <f t="shared" si="6"/>
        <v>0</v>
      </c>
      <c r="G101" s="15">
        <f t="shared" si="7"/>
        <v>0</v>
      </c>
      <c r="H101" s="49">
        <v>0</v>
      </c>
      <c r="I101" s="49">
        <v>0</v>
      </c>
      <c r="J101" s="15">
        <v>0</v>
      </c>
      <c r="K101" s="18"/>
      <c r="L101" s="18"/>
      <c r="M101" s="18"/>
      <c r="N101" s="18"/>
      <c r="O101" s="16"/>
      <c r="P101" s="17"/>
      <c r="Q101" s="16"/>
      <c r="R101" s="17"/>
      <c r="S101" s="16"/>
      <c r="T101" s="17"/>
      <c r="U101" s="16"/>
      <c r="V101" s="17"/>
      <c r="W101" s="16"/>
      <c r="X101" s="19"/>
      <c r="Y101" s="19"/>
      <c r="Z101" s="17"/>
    </row>
    <row r="102" spans="1:26" ht="12.75">
      <c r="A102" s="18" t="s">
        <v>75</v>
      </c>
      <c r="B102" s="18">
        <v>274.74</v>
      </c>
      <c r="C102" s="15">
        <f t="shared" si="4"/>
        <v>0</v>
      </c>
      <c r="D102" s="15">
        <f t="shared" si="5"/>
        <v>0</v>
      </c>
      <c r="E102" s="18">
        <v>334.68</v>
      </c>
      <c r="F102" s="15">
        <f t="shared" si="6"/>
        <v>0</v>
      </c>
      <c r="G102" s="15">
        <f t="shared" si="7"/>
        <v>0</v>
      </c>
      <c r="H102" s="49">
        <v>0</v>
      </c>
      <c r="I102" s="49">
        <v>0</v>
      </c>
      <c r="J102" s="15">
        <v>0</v>
      </c>
      <c r="K102" s="18"/>
      <c r="L102" s="18"/>
      <c r="M102" s="18"/>
      <c r="N102" s="18"/>
      <c r="O102" s="16"/>
      <c r="P102" s="17"/>
      <c r="Q102" s="16"/>
      <c r="R102" s="17"/>
      <c r="S102" s="16"/>
      <c r="T102" s="17"/>
      <c r="U102" s="16"/>
      <c r="V102" s="17"/>
      <c r="W102" s="16"/>
      <c r="X102" s="19"/>
      <c r="Y102" s="19"/>
      <c r="Z102" s="17"/>
    </row>
    <row r="103" spans="1:26" ht="12.75">
      <c r="A103" s="18" t="s">
        <v>76</v>
      </c>
      <c r="B103" s="18">
        <v>274.74</v>
      </c>
      <c r="C103" s="15">
        <f t="shared" si="4"/>
        <v>0</v>
      </c>
      <c r="D103" s="15">
        <f t="shared" si="5"/>
        <v>0</v>
      </c>
      <c r="E103" s="18">
        <v>334.68</v>
      </c>
      <c r="F103" s="15">
        <f t="shared" si="6"/>
        <v>0</v>
      </c>
      <c r="G103" s="15">
        <f t="shared" si="7"/>
        <v>0</v>
      </c>
      <c r="H103" s="49">
        <v>0</v>
      </c>
      <c r="I103" s="49">
        <v>1</v>
      </c>
      <c r="J103" s="15">
        <v>30</v>
      </c>
      <c r="K103" s="18"/>
      <c r="L103" s="18"/>
      <c r="M103" s="18"/>
      <c r="N103" s="18"/>
      <c r="O103" s="16"/>
      <c r="P103" s="17"/>
      <c r="Q103" s="16"/>
      <c r="R103" s="17"/>
      <c r="S103" s="16"/>
      <c r="T103" s="17"/>
      <c r="U103" s="16"/>
      <c r="V103" s="17"/>
      <c r="W103" s="16"/>
      <c r="X103" s="19"/>
      <c r="Y103" s="19"/>
      <c r="Z103" s="17"/>
    </row>
    <row r="104" spans="1:14" ht="12.75">
      <c r="A104" s="18" t="s">
        <v>77</v>
      </c>
      <c r="B104" s="18">
        <v>274.74</v>
      </c>
      <c r="C104" s="15">
        <f t="shared" si="4"/>
        <v>0</v>
      </c>
      <c r="D104" s="15">
        <f t="shared" si="5"/>
        <v>0</v>
      </c>
      <c r="E104" s="18">
        <v>334.68</v>
      </c>
      <c r="F104" s="15">
        <f t="shared" si="6"/>
        <v>0</v>
      </c>
      <c r="G104" s="15">
        <f t="shared" si="7"/>
        <v>0</v>
      </c>
      <c r="H104" s="49">
        <v>0</v>
      </c>
      <c r="I104" s="49">
        <v>0</v>
      </c>
      <c r="J104" s="15">
        <v>0</v>
      </c>
      <c r="K104" s="18"/>
      <c r="L104" s="18"/>
      <c r="M104" s="18"/>
      <c r="N104" t="s">
        <v>78</v>
      </c>
    </row>
    <row r="105" spans="1:13" ht="12.75">
      <c r="A105" s="18" t="s">
        <v>79</v>
      </c>
      <c r="B105" s="18">
        <v>274.75</v>
      </c>
      <c r="C105" s="15">
        <f t="shared" si="4"/>
        <v>0.009999999999990905</v>
      </c>
      <c r="D105" s="15">
        <f t="shared" si="5"/>
        <v>29.999999999972715</v>
      </c>
      <c r="E105" s="18">
        <v>334.68</v>
      </c>
      <c r="F105" s="15">
        <f t="shared" si="6"/>
        <v>0</v>
      </c>
      <c r="G105" s="15">
        <f t="shared" si="7"/>
        <v>0</v>
      </c>
      <c r="H105" s="49">
        <v>0</v>
      </c>
      <c r="I105" s="49">
        <v>0</v>
      </c>
      <c r="J105" s="15">
        <v>0</v>
      </c>
      <c r="K105" s="18"/>
      <c r="L105" s="18"/>
      <c r="M105" s="18"/>
    </row>
    <row r="106" spans="1:13" ht="12.75">
      <c r="A106" s="18" t="s">
        <v>80</v>
      </c>
      <c r="B106" s="18">
        <v>274.75</v>
      </c>
      <c r="C106" s="15">
        <f t="shared" si="4"/>
        <v>0</v>
      </c>
      <c r="D106" s="15">
        <f t="shared" si="5"/>
        <v>0</v>
      </c>
      <c r="E106" s="18">
        <v>334.69</v>
      </c>
      <c r="F106" s="15">
        <f t="shared" si="6"/>
        <v>0.009999999999990905</v>
      </c>
      <c r="G106" s="15">
        <f t="shared" si="7"/>
        <v>29.999999999972715</v>
      </c>
      <c r="H106" s="49" t="s">
        <v>156</v>
      </c>
      <c r="I106" s="49" t="s">
        <v>156</v>
      </c>
      <c r="J106" s="15" t="s">
        <v>156</v>
      </c>
      <c r="K106" s="18"/>
      <c r="L106" s="18"/>
      <c r="M106" s="18"/>
    </row>
    <row r="107" spans="1:13" ht="12.75">
      <c r="A107" s="18" t="s">
        <v>81</v>
      </c>
      <c r="B107" s="18">
        <v>274.75</v>
      </c>
      <c r="C107" s="15">
        <f t="shared" si="4"/>
        <v>0</v>
      </c>
      <c r="D107" s="15">
        <f t="shared" si="5"/>
        <v>0</v>
      </c>
      <c r="E107" s="18">
        <v>334.69</v>
      </c>
      <c r="F107" s="15">
        <f t="shared" si="6"/>
        <v>0</v>
      </c>
      <c r="G107" s="15">
        <f t="shared" si="7"/>
        <v>0</v>
      </c>
      <c r="H107" s="49">
        <v>0</v>
      </c>
      <c r="I107" s="49">
        <v>0</v>
      </c>
      <c r="J107" s="15">
        <v>0</v>
      </c>
      <c r="K107" s="18"/>
      <c r="L107" s="18"/>
      <c r="M107" s="18"/>
    </row>
    <row r="108" spans="1:13" ht="12.75">
      <c r="A108" s="18" t="s">
        <v>82</v>
      </c>
      <c r="B108" s="18">
        <v>274.75</v>
      </c>
      <c r="C108" s="15">
        <f t="shared" si="4"/>
        <v>0</v>
      </c>
      <c r="D108" s="15">
        <f t="shared" si="5"/>
        <v>0</v>
      </c>
      <c r="E108" s="18">
        <v>334.69</v>
      </c>
      <c r="F108" s="15">
        <f t="shared" si="6"/>
        <v>0</v>
      </c>
      <c r="G108" s="15">
        <f t="shared" si="7"/>
        <v>0</v>
      </c>
      <c r="H108" s="49">
        <v>0</v>
      </c>
      <c r="I108" s="49">
        <v>0</v>
      </c>
      <c r="J108" s="15">
        <v>0</v>
      </c>
      <c r="K108" s="18"/>
      <c r="L108" s="18"/>
      <c r="M108" s="18"/>
    </row>
    <row r="109" spans="1:15" ht="12.75">
      <c r="A109" s="18" t="s">
        <v>83</v>
      </c>
      <c r="B109" s="18">
        <v>274.75</v>
      </c>
      <c r="C109" s="15">
        <f t="shared" si="4"/>
        <v>0</v>
      </c>
      <c r="D109" s="15">
        <f t="shared" si="5"/>
        <v>0</v>
      </c>
      <c r="E109" s="18">
        <v>334.69</v>
      </c>
      <c r="F109" s="15">
        <f t="shared" si="6"/>
        <v>0</v>
      </c>
      <c r="G109" s="15">
        <f t="shared" si="7"/>
        <v>0</v>
      </c>
      <c r="H109" s="49">
        <v>0</v>
      </c>
      <c r="I109" s="49">
        <v>0</v>
      </c>
      <c r="J109" s="15">
        <v>0</v>
      </c>
      <c r="K109" s="18"/>
      <c r="L109" s="18"/>
      <c r="M109" s="18"/>
      <c r="O109" t="s">
        <v>84</v>
      </c>
    </row>
    <row r="110" spans="1:13" ht="12.75">
      <c r="A110" s="18" t="s">
        <v>85</v>
      </c>
      <c r="B110" s="18">
        <v>274.75</v>
      </c>
      <c r="C110" s="15">
        <f t="shared" si="4"/>
        <v>0</v>
      </c>
      <c r="D110" s="15">
        <f t="shared" si="5"/>
        <v>0</v>
      </c>
      <c r="E110" s="18">
        <v>334.69</v>
      </c>
      <c r="F110" s="15">
        <f t="shared" si="6"/>
        <v>0</v>
      </c>
      <c r="G110" s="15">
        <f t="shared" si="7"/>
        <v>0</v>
      </c>
      <c r="H110" s="49">
        <v>0</v>
      </c>
      <c r="I110" s="49">
        <v>0</v>
      </c>
      <c r="J110" s="15">
        <v>0</v>
      </c>
      <c r="K110" s="18"/>
      <c r="L110" s="18"/>
      <c r="M110" s="18"/>
    </row>
    <row r="111" spans="1:26" ht="12.75">
      <c r="A111" s="18" t="s">
        <v>86</v>
      </c>
      <c r="B111" s="18">
        <v>274.75</v>
      </c>
      <c r="C111" s="15">
        <f t="shared" si="4"/>
        <v>0</v>
      </c>
      <c r="D111" s="15">
        <f t="shared" si="5"/>
        <v>0</v>
      </c>
      <c r="E111" s="18">
        <v>334.69</v>
      </c>
      <c r="F111" s="15">
        <f t="shared" si="6"/>
        <v>0</v>
      </c>
      <c r="G111" s="15">
        <f t="shared" si="7"/>
        <v>0</v>
      </c>
      <c r="H111" s="49">
        <v>0</v>
      </c>
      <c r="I111" s="49">
        <v>0</v>
      </c>
      <c r="J111" s="15">
        <v>0</v>
      </c>
      <c r="K111" s="18"/>
      <c r="L111" s="18"/>
      <c r="M111" s="18"/>
      <c r="N111" s="2" t="s">
        <v>87</v>
      </c>
      <c r="O111" s="3"/>
      <c r="P111" s="2" t="s">
        <v>88</v>
      </c>
      <c r="Q111" s="3"/>
      <c r="R111" s="2" t="s">
        <v>60</v>
      </c>
      <c r="S111" s="3"/>
      <c r="T111" s="2" t="s">
        <v>89</v>
      </c>
      <c r="U111" s="3"/>
      <c r="V111" s="2" t="s">
        <v>90</v>
      </c>
      <c r="W111" s="5"/>
      <c r="X111" s="3"/>
      <c r="Y111" s="2"/>
      <c r="Z111" s="3"/>
    </row>
    <row r="112" spans="1:26" ht="12.75">
      <c r="A112" s="18" t="s">
        <v>91</v>
      </c>
      <c r="B112" s="18">
        <v>274.75</v>
      </c>
      <c r="C112" s="15">
        <f t="shared" si="4"/>
        <v>0</v>
      </c>
      <c r="D112" s="15">
        <f t="shared" si="5"/>
        <v>0</v>
      </c>
      <c r="E112" s="18">
        <v>334.69</v>
      </c>
      <c r="F112" s="15">
        <f t="shared" si="6"/>
        <v>0</v>
      </c>
      <c r="G112" s="15">
        <f t="shared" si="7"/>
        <v>0</v>
      </c>
      <c r="H112" s="49">
        <v>0</v>
      </c>
      <c r="I112" s="49">
        <v>0</v>
      </c>
      <c r="J112" s="15">
        <v>0</v>
      </c>
      <c r="K112" s="18"/>
      <c r="L112" s="18"/>
      <c r="M112" s="18"/>
      <c r="N112" s="7"/>
      <c r="O112" s="8"/>
      <c r="P112" s="7" t="s">
        <v>92</v>
      </c>
      <c r="Q112" s="8"/>
      <c r="R112" s="7" t="s">
        <v>66</v>
      </c>
      <c r="S112" s="8"/>
      <c r="T112" s="7" t="s">
        <v>93</v>
      </c>
      <c r="U112" s="8"/>
      <c r="V112" s="7" t="s">
        <v>94</v>
      </c>
      <c r="W112" s="9"/>
      <c r="X112" s="8"/>
      <c r="Y112" s="7" t="s">
        <v>95</v>
      </c>
      <c r="Z112" s="8"/>
    </row>
    <row r="113" spans="1:26" ht="12.75">
      <c r="A113" s="18" t="s">
        <v>96</v>
      </c>
      <c r="B113" s="18">
        <v>274.75</v>
      </c>
      <c r="C113" s="15">
        <f t="shared" si="4"/>
        <v>0</v>
      </c>
      <c r="D113" s="15">
        <f t="shared" si="5"/>
        <v>0</v>
      </c>
      <c r="E113" s="18">
        <v>334.69</v>
      </c>
      <c r="F113" s="15">
        <f t="shared" si="6"/>
        <v>0</v>
      </c>
      <c r="G113" s="15">
        <f t="shared" si="7"/>
        <v>0</v>
      </c>
      <c r="H113" s="49">
        <v>0</v>
      </c>
      <c r="I113" s="49">
        <v>0</v>
      </c>
      <c r="J113" s="15">
        <v>0</v>
      </c>
      <c r="K113" s="18"/>
      <c r="L113" s="18"/>
      <c r="M113" s="18"/>
      <c r="N113" s="7"/>
      <c r="O113" s="8"/>
      <c r="P113" s="7"/>
      <c r="Q113" s="8"/>
      <c r="R113" s="7"/>
      <c r="S113" s="8"/>
      <c r="T113" s="7"/>
      <c r="U113" s="8"/>
      <c r="V113" s="7" t="s">
        <v>97</v>
      </c>
      <c r="W113" s="9"/>
      <c r="X113" s="8"/>
      <c r="Y113" s="7"/>
      <c r="Z113" s="8"/>
    </row>
    <row r="114" spans="1:26" ht="12.75">
      <c r="A114" s="18" t="s">
        <v>98</v>
      </c>
      <c r="B114" s="18">
        <v>274.75</v>
      </c>
      <c r="C114" s="15">
        <f t="shared" si="4"/>
        <v>0</v>
      </c>
      <c r="D114" s="15">
        <f t="shared" si="5"/>
        <v>0</v>
      </c>
      <c r="E114" s="18">
        <v>334.69</v>
      </c>
      <c r="F114" s="15">
        <f t="shared" si="6"/>
        <v>0</v>
      </c>
      <c r="G114" s="15">
        <f t="shared" si="7"/>
        <v>0</v>
      </c>
      <c r="H114" s="49">
        <v>0</v>
      </c>
      <c r="I114" s="49">
        <v>0</v>
      </c>
      <c r="J114" s="15">
        <v>0</v>
      </c>
      <c r="K114" s="18"/>
      <c r="L114" s="18"/>
      <c r="M114" s="18"/>
      <c r="N114" s="12"/>
      <c r="O114" s="13"/>
      <c r="P114" s="12"/>
      <c r="Q114" s="13"/>
      <c r="R114" s="12"/>
      <c r="S114" s="13"/>
      <c r="T114" s="12"/>
      <c r="U114" s="13"/>
      <c r="V114" s="12" t="s">
        <v>99</v>
      </c>
      <c r="W114" s="14"/>
      <c r="X114" s="13"/>
      <c r="Y114" s="12"/>
      <c r="Z114" s="13"/>
    </row>
    <row r="115" spans="1:26" ht="12.75">
      <c r="A115" s="18" t="s">
        <v>100</v>
      </c>
      <c r="B115" s="18">
        <v>274.75</v>
      </c>
      <c r="C115" s="15">
        <f t="shared" si="4"/>
        <v>0</v>
      </c>
      <c r="D115" s="15">
        <f t="shared" si="5"/>
        <v>0</v>
      </c>
      <c r="E115" s="48">
        <v>334.7</v>
      </c>
      <c r="F115" s="15">
        <f t="shared" si="6"/>
        <v>0.009999999999990905</v>
      </c>
      <c r="G115" s="15">
        <f t="shared" si="7"/>
        <v>29.999999999972715</v>
      </c>
      <c r="H115" s="49">
        <v>1</v>
      </c>
      <c r="I115" s="49">
        <v>0.71</v>
      </c>
      <c r="J115" s="15">
        <v>42.25</v>
      </c>
      <c r="K115" s="18"/>
      <c r="L115" s="18"/>
      <c r="M115" s="18"/>
      <c r="N115" s="16"/>
      <c r="O115" s="17"/>
      <c r="P115" s="16"/>
      <c r="Q115" s="17"/>
      <c r="R115" s="16"/>
      <c r="S115" s="17"/>
      <c r="T115" s="16"/>
      <c r="U115" s="17"/>
      <c r="V115" s="16"/>
      <c r="W115" s="19"/>
      <c r="X115" s="17"/>
      <c r="Y115" s="16"/>
      <c r="Z115" s="17"/>
    </row>
    <row r="116" spans="1:26" ht="12.75">
      <c r="A116" s="18" t="s">
        <v>101</v>
      </c>
      <c r="B116" s="18">
        <v>274.75</v>
      </c>
      <c r="C116" s="15">
        <f t="shared" si="4"/>
        <v>0</v>
      </c>
      <c r="D116" s="15">
        <f t="shared" si="5"/>
        <v>0</v>
      </c>
      <c r="E116" s="48">
        <v>334.7</v>
      </c>
      <c r="F116" s="15">
        <f t="shared" si="6"/>
        <v>0</v>
      </c>
      <c r="G116" s="15">
        <f t="shared" si="7"/>
        <v>0</v>
      </c>
      <c r="H116" s="49">
        <v>0</v>
      </c>
      <c r="I116" s="49">
        <v>0</v>
      </c>
      <c r="J116" s="15">
        <v>0</v>
      </c>
      <c r="K116" s="18"/>
      <c r="L116" s="18"/>
      <c r="M116" s="18"/>
      <c r="N116" s="16"/>
      <c r="O116" s="17"/>
      <c r="P116" s="16"/>
      <c r="Q116" s="17"/>
      <c r="R116" s="16"/>
      <c r="S116" s="17"/>
      <c r="T116" s="16"/>
      <c r="U116" s="17"/>
      <c r="V116" s="16"/>
      <c r="W116" s="19"/>
      <c r="X116" s="17"/>
      <c r="Y116" s="16"/>
      <c r="Z116" s="17"/>
    </row>
    <row r="117" spans="1:26" ht="12.75">
      <c r="A117" s="18" t="s">
        <v>102</v>
      </c>
      <c r="B117" s="18">
        <v>274.75</v>
      </c>
      <c r="C117" s="15">
        <f t="shared" si="4"/>
        <v>0</v>
      </c>
      <c r="D117" s="15">
        <f t="shared" si="5"/>
        <v>0</v>
      </c>
      <c r="E117" s="48">
        <v>334.7</v>
      </c>
      <c r="F117" s="15">
        <f t="shared" si="6"/>
        <v>0</v>
      </c>
      <c r="G117" s="15">
        <f t="shared" si="7"/>
        <v>0</v>
      </c>
      <c r="H117" s="49">
        <v>0</v>
      </c>
      <c r="I117" s="49">
        <v>0</v>
      </c>
      <c r="J117" s="15">
        <v>0</v>
      </c>
      <c r="K117" s="18"/>
      <c r="L117" s="18"/>
      <c r="M117" s="18"/>
      <c r="N117" s="16"/>
      <c r="O117" s="17"/>
      <c r="P117" s="16"/>
      <c r="Q117" s="17"/>
      <c r="R117" s="16"/>
      <c r="S117" s="17"/>
      <c r="T117" s="16"/>
      <c r="U117" s="17"/>
      <c r="V117" s="16"/>
      <c r="W117" s="19"/>
      <c r="X117" s="17"/>
      <c r="Y117" s="16"/>
      <c r="Z117" s="17"/>
    </row>
    <row r="118" spans="1:26" ht="12.75">
      <c r="A118" s="16"/>
      <c r="B118" s="19"/>
      <c r="C118" s="19" t="s">
        <v>103</v>
      </c>
      <c r="D118" s="19"/>
      <c r="E118" s="17"/>
      <c r="F118" s="35" t="s">
        <v>104</v>
      </c>
      <c r="G118" s="36"/>
      <c r="H118" s="36"/>
      <c r="I118" s="36"/>
      <c r="J118" s="37"/>
      <c r="K118" s="2" t="s">
        <v>105</v>
      </c>
      <c r="L118" s="5"/>
      <c r="M118" s="3"/>
      <c r="N118" s="16"/>
      <c r="O118" s="17"/>
      <c r="P118" s="16"/>
      <c r="Q118" s="17"/>
      <c r="R118" s="16"/>
      <c r="S118" s="17"/>
      <c r="T118" s="16"/>
      <c r="U118" s="17"/>
      <c r="V118" s="16"/>
      <c r="W118" s="19"/>
      <c r="X118" s="17"/>
      <c r="Y118" s="16"/>
      <c r="Z118" s="17"/>
    </row>
    <row r="119" spans="1:26" ht="12.75">
      <c r="A119" s="4"/>
      <c r="B119" s="2" t="s">
        <v>106</v>
      </c>
      <c r="C119" s="3"/>
      <c r="D119" s="2" t="s">
        <v>107</v>
      </c>
      <c r="E119" s="3"/>
      <c r="F119" s="4" t="s">
        <v>108</v>
      </c>
      <c r="G119" s="4" t="s">
        <v>109</v>
      </c>
      <c r="H119" s="38" t="s">
        <v>110</v>
      </c>
      <c r="I119" s="39"/>
      <c r="J119" s="40"/>
      <c r="K119" s="7" t="s">
        <v>111</v>
      </c>
      <c r="L119" s="9"/>
      <c r="M119" s="8"/>
      <c r="N119" s="16"/>
      <c r="O119" s="17"/>
      <c r="P119" s="16"/>
      <c r="Q119" s="17"/>
      <c r="R119" s="16"/>
      <c r="S119" s="17"/>
      <c r="T119" s="16"/>
      <c r="U119" s="17"/>
      <c r="V119" s="16"/>
      <c r="W119" s="19"/>
      <c r="X119" s="17"/>
      <c r="Y119" s="16"/>
      <c r="Z119" s="17"/>
    </row>
    <row r="120" spans="1:26" ht="12.75">
      <c r="A120" s="20" t="s">
        <v>112</v>
      </c>
      <c r="B120" s="12"/>
      <c r="C120" s="13"/>
      <c r="D120" s="12"/>
      <c r="E120" s="13"/>
      <c r="F120" s="11" t="s">
        <v>113</v>
      </c>
      <c r="G120" s="11" t="s">
        <v>114</v>
      </c>
      <c r="H120" s="41"/>
      <c r="I120" s="42"/>
      <c r="J120" s="43"/>
      <c r="K120" s="12" t="s">
        <v>115</v>
      </c>
      <c r="L120" s="14"/>
      <c r="M120" s="13"/>
      <c r="N120" s="16"/>
      <c r="O120" s="17"/>
      <c r="P120" s="16"/>
      <c r="Q120" s="17"/>
      <c r="R120" s="16"/>
      <c r="S120" s="17"/>
      <c r="T120" s="16"/>
      <c r="U120" s="17"/>
      <c r="V120" s="16"/>
      <c r="W120" s="19"/>
      <c r="X120" s="17"/>
      <c r="Y120" s="16"/>
      <c r="Z120" s="17"/>
    </row>
    <row r="121" spans="1:26" ht="12.75">
      <c r="A121" s="18" t="s">
        <v>116</v>
      </c>
      <c r="B121" s="16">
        <v>30</v>
      </c>
      <c r="C121" s="17"/>
      <c r="D121" s="16">
        <v>30</v>
      </c>
      <c r="E121" s="17"/>
      <c r="F121" s="15">
        <v>3.75</v>
      </c>
      <c r="G121" s="15">
        <v>3.75</v>
      </c>
      <c r="H121" s="16"/>
      <c r="I121" s="19">
        <v>5.3</v>
      </c>
      <c r="J121" s="17"/>
      <c r="K121" s="16"/>
      <c r="L121" s="29">
        <v>0.71</v>
      </c>
      <c r="M121" s="17"/>
      <c r="N121" s="16"/>
      <c r="O121" s="17"/>
      <c r="P121" s="16"/>
      <c r="Q121" s="17"/>
      <c r="R121" s="16"/>
      <c r="S121" s="17"/>
      <c r="T121" s="16"/>
      <c r="U121" s="17"/>
      <c r="V121" s="16"/>
      <c r="W121" s="19"/>
      <c r="X121" s="17"/>
      <c r="Y121" s="16"/>
      <c r="Z121" s="17"/>
    </row>
    <row r="122" spans="1:26" ht="12.75">
      <c r="A122" s="18" t="s">
        <v>117</v>
      </c>
      <c r="B122" s="16">
        <v>30</v>
      </c>
      <c r="C122" s="17"/>
      <c r="D122" s="16">
        <v>30</v>
      </c>
      <c r="E122" s="17"/>
      <c r="F122" s="15">
        <v>3.75</v>
      </c>
      <c r="G122" s="15">
        <v>3.75</v>
      </c>
      <c r="H122" s="16"/>
      <c r="I122" s="19">
        <v>5.3</v>
      </c>
      <c r="J122" s="17"/>
      <c r="K122" s="16"/>
      <c r="L122" s="29">
        <v>0.71</v>
      </c>
      <c r="M122" s="17"/>
      <c r="N122" s="16"/>
      <c r="O122" s="17"/>
      <c r="P122" s="16"/>
      <c r="Q122" s="17"/>
      <c r="R122" s="16"/>
      <c r="S122" s="17"/>
      <c r="T122" s="16"/>
      <c r="U122" s="17"/>
      <c r="V122" s="16"/>
      <c r="W122" s="19"/>
      <c r="X122" s="17"/>
      <c r="Y122" s="16"/>
      <c r="Z122" s="17"/>
    </row>
    <row r="123" spans="1:26" ht="12.75">
      <c r="A123" s="18" t="s">
        <v>118</v>
      </c>
      <c r="B123" s="16">
        <v>30</v>
      </c>
      <c r="C123" s="17"/>
      <c r="D123" s="16">
        <v>30</v>
      </c>
      <c r="E123" s="17"/>
      <c r="F123" s="15">
        <v>3.75</v>
      </c>
      <c r="G123" s="15">
        <v>3.75</v>
      </c>
      <c r="H123" s="16"/>
      <c r="I123" s="19">
        <v>5.3</v>
      </c>
      <c r="J123" s="17"/>
      <c r="K123" s="16"/>
      <c r="L123" s="29">
        <v>0.71</v>
      </c>
      <c r="M123" s="17"/>
      <c r="N123" s="16"/>
      <c r="O123" s="17"/>
      <c r="P123" s="16"/>
      <c r="Q123" s="17"/>
      <c r="R123" s="16"/>
      <c r="S123" s="17"/>
      <c r="T123" s="16"/>
      <c r="U123" s="17"/>
      <c r="V123" s="16"/>
      <c r="W123" s="19"/>
      <c r="X123" s="17"/>
      <c r="Y123" s="16"/>
      <c r="Z123" s="17"/>
    </row>
    <row r="124" spans="1:26" ht="12.75">
      <c r="A124" s="18" t="s">
        <v>119</v>
      </c>
      <c r="B124" s="16">
        <v>90</v>
      </c>
      <c r="C124" s="17"/>
      <c r="D124" s="16">
        <v>90</v>
      </c>
      <c r="E124" s="17"/>
      <c r="F124" s="15">
        <v>3.75</v>
      </c>
      <c r="G124" s="15">
        <v>3.75</v>
      </c>
      <c r="H124" s="16"/>
      <c r="I124" s="19">
        <v>5.3</v>
      </c>
      <c r="J124" s="17"/>
      <c r="K124" s="16"/>
      <c r="L124" s="29">
        <v>0.71</v>
      </c>
      <c r="M124" s="17"/>
      <c r="N124" s="16"/>
      <c r="O124" s="17"/>
      <c r="P124" s="16"/>
      <c r="Q124" s="17"/>
      <c r="R124" s="16"/>
      <c r="S124" s="17"/>
      <c r="T124" s="16"/>
      <c r="U124" s="17"/>
      <c r="V124" s="16"/>
      <c r="W124" s="19"/>
      <c r="X124" s="17"/>
      <c r="Y124" s="16"/>
      <c r="Z124" s="17"/>
    </row>
    <row r="127" spans="1:11" ht="14.25">
      <c r="A127" s="21" t="s">
        <v>120</v>
      </c>
      <c r="B127" s="22"/>
      <c r="C127" s="22"/>
      <c r="D127" s="22"/>
      <c r="E127" s="9"/>
      <c r="J127" s="23"/>
      <c r="K127" s="24"/>
    </row>
    <row r="128" spans="1:11" ht="14.25">
      <c r="A128" s="25" t="s">
        <v>121</v>
      </c>
      <c r="B128" s="9"/>
      <c r="C128" s="9"/>
      <c r="D128" s="9"/>
      <c r="E128" s="9"/>
      <c r="G128" t="s">
        <v>122</v>
      </c>
      <c r="J128" s="23"/>
      <c r="K128" s="24"/>
    </row>
    <row r="129" spans="1:11" ht="14.25">
      <c r="A129" s="25"/>
      <c r="B129" s="26" t="s">
        <v>123</v>
      </c>
      <c r="J129" s="23"/>
      <c r="K129" s="27"/>
    </row>
    <row r="130" spans="1:11" ht="14.25">
      <c r="A130" s="25" t="s">
        <v>124</v>
      </c>
      <c r="G130" t="s">
        <v>122</v>
      </c>
      <c r="J130" s="23"/>
      <c r="K130" s="23"/>
    </row>
    <row r="131" spans="2:11" ht="14.25">
      <c r="B131" s="26" t="s">
        <v>123</v>
      </c>
      <c r="J131" s="23"/>
      <c r="K131" s="23"/>
    </row>
    <row r="132" spans="1:14" ht="14.25">
      <c r="A132" s="25" t="s">
        <v>125</v>
      </c>
      <c r="G132" t="s">
        <v>122</v>
      </c>
      <c r="J132" s="23"/>
      <c r="K132" s="23"/>
      <c r="N132" t="s">
        <v>126</v>
      </c>
    </row>
    <row r="133" spans="2:18" ht="14.25">
      <c r="B133" s="26" t="s">
        <v>123</v>
      </c>
      <c r="J133" s="23"/>
      <c r="K133" s="23"/>
      <c r="R133" t="s">
        <v>127</v>
      </c>
    </row>
    <row r="137" spans="1:16" ht="12.75">
      <c r="A137" t="s">
        <v>154</v>
      </c>
      <c r="F137" t="s">
        <v>1</v>
      </c>
      <c r="P137" t="s">
        <v>2</v>
      </c>
    </row>
    <row r="138" spans="1:7" ht="12.75">
      <c r="A138" t="s">
        <v>155</v>
      </c>
      <c r="G138" t="s">
        <v>3</v>
      </c>
    </row>
    <row r="139" spans="7:18" ht="12.75">
      <c r="G139" t="s">
        <v>131</v>
      </c>
      <c r="R139" t="s">
        <v>5</v>
      </c>
    </row>
    <row r="140" spans="1:7" ht="12.75">
      <c r="A140" t="s">
        <v>6</v>
      </c>
      <c r="G140" t="s">
        <v>7</v>
      </c>
    </row>
    <row r="141" ht="12.75">
      <c r="A141" t="s">
        <v>8</v>
      </c>
    </row>
    <row r="142" spans="1:26" ht="12.75">
      <c r="A142" t="s">
        <v>0</v>
      </c>
      <c r="N142" s="1" t="s">
        <v>9</v>
      </c>
      <c r="O142" s="2" t="s">
        <v>10</v>
      </c>
      <c r="P142" s="3"/>
      <c r="Q142" s="4"/>
      <c r="R142" s="2" t="s">
        <v>11</v>
      </c>
      <c r="S142" s="3"/>
      <c r="T142" s="2" t="s">
        <v>12</v>
      </c>
      <c r="U142" s="3"/>
      <c r="V142" s="2" t="s">
        <v>13</v>
      </c>
      <c r="W142" s="3"/>
      <c r="X142" s="2"/>
      <c r="Y142" s="5"/>
      <c r="Z142" s="3"/>
    </row>
    <row r="143" spans="1:26" ht="12.75">
      <c r="A143" t="s">
        <v>14</v>
      </c>
      <c r="N143" s="6" t="s">
        <v>15</v>
      </c>
      <c r="O143" s="7" t="s">
        <v>16</v>
      </c>
      <c r="P143" s="8"/>
      <c r="Q143" s="6" t="s">
        <v>17</v>
      </c>
      <c r="R143" s="7" t="s">
        <v>18</v>
      </c>
      <c r="S143" s="8"/>
      <c r="T143" s="7" t="s">
        <v>19</v>
      </c>
      <c r="U143" s="8"/>
      <c r="V143" s="7" t="s">
        <v>20</v>
      </c>
      <c r="W143" s="8"/>
      <c r="X143" s="7"/>
      <c r="Y143" s="9" t="s">
        <v>21</v>
      </c>
      <c r="Z143" s="8"/>
    </row>
    <row r="144" spans="14:26" ht="12.75">
      <c r="N144" s="10"/>
      <c r="O144" s="7" t="s">
        <v>22</v>
      </c>
      <c r="P144" s="8"/>
      <c r="Q144" s="6" t="s">
        <v>23</v>
      </c>
      <c r="R144" s="7" t="s">
        <v>24</v>
      </c>
      <c r="S144" s="8"/>
      <c r="T144" s="7" t="s">
        <v>25</v>
      </c>
      <c r="U144" s="8"/>
      <c r="V144" s="7" t="s">
        <v>26</v>
      </c>
      <c r="W144" s="8"/>
      <c r="X144" s="7"/>
      <c r="Y144" s="9"/>
      <c r="Z144" s="8"/>
    </row>
    <row r="145" spans="5:26" ht="12.75">
      <c r="E145" t="s">
        <v>27</v>
      </c>
      <c r="N145" s="11"/>
      <c r="O145" s="12"/>
      <c r="P145" s="13"/>
      <c r="Q145" s="11"/>
      <c r="R145" s="12"/>
      <c r="S145" s="13"/>
      <c r="T145" s="12"/>
      <c r="U145" s="13"/>
      <c r="V145" s="12" t="s">
        <v>28</v>
      </c>
      <c r="W145" s="13"/>
      <c r="X145" s="12"/>
      <c r="Y145" s="14"/>
      <c r="Z145" s="13"/>
    </row>
    <row r="146" spans="4:26" ht="12.75">
      <c r="D146" t="s">
        <v>29</v>
      </c>
      <c r="N146" s="15">
        <v>1</v>
      </c>
      <c r="O146" s="16"/>
      <c r="P146" s="17"/>
      <c r="Q146" s="18"/>
      <c r="R146" s="16"/>
      <c r="S146" s="17"/>
      <c r="T146" s="16"/>
      <c r="U146" s="17"/>
      <c r="V146" s="16"/>
      <c r="W146" s="17"/>
      <c r="X146" s="16"/>
      <c r="Y146" s="19"/>
      <c r="Z146" s="17"/>
    </row>
    <row r="147" spans="4:26" ht="12.75">
      <c r="D147" t="s">
        <v>157</v>
      </c>
      <c r="N147" s="15">
        <v>2</v>
      </c>
      <c r="O147" s="16"/>
      <c r="P147" s="17"/>
      <c r="Q147" s="18"/>
      <c r="R147" s="16"/>
      <c r="S147" s="17"/>
      <c r="T147" s="16"/>
      <c r="U147" s="17"/>
      <c r="V147" s="16"/>
      <c r="W147" s="17"/>
      <c r="X147" s="16"/>
      <c r="Y147" s="19"/>
      <c r="Z147" s="17"/>
    </row>
    <row r="148" spans="14:26" ht="12.75">
      <c r="N148" s="15">
        <v>3</v>
      </c>
      <c r="O148" s="16"/>
      <c r="P148" s="17"/>
      <c r="Q148" s="18"/>
      <c r="R148" s="16"/>
      <c r="S148" s="17"/>
      <c r="T148" s="16"/>
      <c r="U148" s="17"/>
      <c r="V148" s="16"/>
      <c r="W148" s="17"/>
      <c r="X148" s="16"/>
      <c r="Y148" s="19"/>
      <c r="Z148" s="17"/>
    </row>
    <row r="149" spans="14:26" ht="12.75">
      <c r="N149" s="18"/>
      <c r="O149" s="16"/>
      <c r="P149" s="17"/>
      <c r="Q149" s="18"/>
      <c r="R149" s="16"/>
      <c r="S149" s="17"/>
      <c r="T149" s="16"/>
      <c r="U149" s="17"/>
      <c r="V149" s="16"/>
      <c r="W149" s="17"/>
      <c r="X149" s="16"/>
      <c r="Y149" s="19"/>
      <c r="Z149" s="17"/>
    </row>
    <row r="150" spans="6:26" ht="12.75">
      <c r="F150" t="s">
        <v>30</v>
      </c>
      <c r="N150" s="18"/>
      <c r="O150" s="16"/>
      <c r="P150" s="17"/>
      <c r="Q150" s="18"/>
      <c r="R150" s="16"/>
      <c r="S150" s="17"/>
      <c r="T150" s="16"/>
      <c r="U150" s="17"/>
      <c r="V150" s="16"/>
      <c r="W150" s="17"/>
      <c r="X150" s="16"/>
      <c r="Y150" s="19"/>
      <c r="Z150" s="17"/>
    </row>
    <row r="151" spans="14:26" ht="12.75">
      <c r="N151" s="18"/>
      <c r="O151" s="16"/>
      <c r="P151" s="17"/>
      <c r="Q151" s="18"/>
      <c r="R151" s="16"/>
      <c r="S151" s="17"/>
      <c r="T151" s="16"/>
      <c r="U151" s="17"/>
      <c r="V151" s="16"/>
      <c r="W151" s="17"/>
      <c r="X151" s="16"/>
      <c r="Y151" s="19"/>
      <c r="Z151" s="17"/>
    </row>
    <row r="152" spans="3:26" ht="12.75">
      <c r="C152" t="s">
        <v>31</v>
      </c>
      <c r="N152" s="18"/>
      <c r="O152" s="16"/>
      <c r="P152" s="17"/>
      <c r="Q152" s="18"/>
      <c r="R152" s="16"/>
      <c r="S152" s="17"/>
      <c r="T152" s="16"/>
      <c r="U152" s="17"/>
      <c r="V152" s="16"/>
      <c r="W152" s="17"/>
      <c r="X152" s="16"/>
      <c r="Y152" s="19"/>
      <c r="Z152" s="17"/>
    </row>
    <row r="153" spans="14:26" ht="12.75">
      <c r="N153" s="18"/>
      <c r="O153" s="16"/>
      <c r="P153" s="17"/>
      <c r="Q153" s="18"/>
      <c r="R153" s="16"/>
      <c r="S153" s="17"/>
      <c r="T153" s="16"/>
      <c r="U153" s="17"/>
      <c r="V153" s="16"/>
      <c r="W153" s="17"/>
      <c r="X153" s="16"/>
      <c r="Y153" s="19"/>
      <c r="Z153" s="17"/>
    </row>
    <row r="154" spans="1:26" ht="12.75">
      <c r="A154" s="4"/>
      <c r="B154" s="2" t="s">
        <v>132</v>
      </c>
      <c r="C154" s="5"/>
      <c r="D154" s="3"/>
      <c r="E154" s="2" t="s">
        <v>133</v>
      </c>
      <c r="F154" s="5"/>
      <c r="G154" s="3"/>
      <c r="H154" s="44" t="s">
        <v>34</v>
      </c>
      <c r="I154" s="47" t="s">
        <v>35</v>
      </c>
      <c r="J154" s="47" t="s">
        <v>36</v>
      </c>
      <c r="K154" s="2" t="s">
        <v>37</v>
      </c>
      <c r="L154" s="3"/>
      <c r="M154" s="31" t="s">
        <v>38</v>
      </c>
      <c r="N154" s="18"/>
      <c r="O154" s="16"/>
      <c r="P154" s="17"/>
      <c r="Q154" s="18"/>
      <c r="R154" s="16"/>
      <c r="S154" s="17"/>
      <c r="T154" s="16"/>
      <c r="U154" s="17"/>
      <c r="V154" s="16"/>
      <c r="W154" s="17"/>
      <c r="X154" s="16"/>
      <c r="Y154" s="19"/>
      <c r="Z154" s="17"/>
    </row>
    <row r="155" spans="1:26" ht="12.75">
      <c r="A155" s="10"/>
      <c r="B155" s="7" t="s">
        <v>39</v>
      </c>
      <c r="C155" s="9"/>
      <c r="D155" s="8"/>
      <c r="E155" s="7" t="s">
        <v>40</v>
      </c>
      <c r="F155" s="9"/>
      <c r="G155" s="8"/>
      <c r="H155" s="45"/>
      <c r="I155" s="33"/>
      <c r="J155" s="33"/>
      <c r="K155" s="7" t="s">
        <v>41</v>
      </c>
      <c r="L155" s="8"/>
      <c r="M155" s="32"/>
      <c r="N155" s="18"/>
      <c r="O155" s="16"/>
      <c r="P155" s="17"/>
      <c r="Q155" s="18"/>
      <c r="R155" s="16"/>
      <c r="S155" s="17"/>
      <c r="T155" s="16"/>
      <c r="U155" s="17"/>
      <c r="V155" s="16"/>
      <c r="W155" s="17"/>
      <c r="X155" s="16"/>
      <c r="Y155" s="19"/>
      <c r="Z155" s="17"/>
    </row>
    <row r="156" spans="1:13" ht="12.75">
      <c r="A156" s="6" t="s">
        <v>42</v>
      </c>
      <c r="B156" s="7" t="s">
        <v>43</v>
      </c>
      <c r="C156" s="9"/>
      <c r="D156" s="8"/>
      <c r="E156" s="7" t="s">
        <v>43</v>
      </c>
      <c r="F156" s="9"/>
      <c r="G156" s="8"/>
      <c r="H156" s="45"/>
      <c r="I156" s="33"/>
      <c r="J156" s="33"/>
      <c r="K156" s="7" t="s">
        <v>44</v>
      </c>
      <c r="L156" s="8"/>
      <c r="M156" s="33"/>
    </row>
    <row r="157" spans="1:13" ht="12.75">
      <c r="A157" s="6" t="s">
        <v>45</v>
      </c>
      <c r="B157" s="12" t="s">
        <v>46</v>
      </c>
      <c r="C157" s="14"/>
      <c r="D157" s="13"/>
      <c r="E157" s="12" t="s">
        <v>47</v>
      </c>
      <c r="F157" s="14"/>
      <c r="G157" s="13"/>
      <c r="H157" s="45"/>
      <c r="I157" s="33"/>
      <c r="J157" s="33"/>
      <c r="K157" s="12" t="s">
        <v>48</v>
      </c>
      <c r="L157" s="13"/>
      <c r="M157" s="33"/>
    </row>
    <row r="158" spans="1:17" ht="12.75">
      <c r="A158" s="6" t="s">
        <v>49</v>
      </c>
      <c r="B158" s="4" t="s">
        <v>50</v>
      </c>
      <c r="C158" s="4" t="s">
        <v>51</v>
      </c>
      <c r="D158" s="4" t="s">
        <v>52</v>
      </c>
      <c r="E158" s="4" t="s">
        <v>50</v>
      </c>
      <c r="F158" s="4" t="s">
        <v>51</v>
      </c>
      <c r="G158" s="4" t="s">
        <v>53</v>
      </c>
      <c r="H158" s="45"/>
      <c r="I158" s="33"/>
      <c r="J158" s="33"/>
      <c r="K158" s="4"/>
      <c r="L158" s="4"/>
      <c r="M158" s="33"/>
      <c r="Q158" t="s">
        <v>54</v>
      </c>
    </row>
    <row r="159" spans="1:13" ht="12.75">
      <c r="A159" s="10"/>
      <c r="B159" s="10" t="s">
        <v>55</v>
      </c>
      <c r="C159" s="10" t="s">
        <v>50</v>
      </c>
      <c r="D159" s="10" t="s">
        <v>56</v>
      </c>
      <c r="E159" s="10" t="s">
        <v>55</v>
      </c>
      <c r="F159" s="10" t="s">
        <v>50</v>
      </c>
      <c r="G159" s="10" t="s">
        <v>56</v>
      </c>
      <c r="H159" s="45"/>
      <c r="I159" s="33"/>
      <c r="J159" s="33"/>
      <c r="K159" s="6" t="s">
        <v>57</v>
      </c>
      <c r="L159" s="6" t="s">
        <v>15</v>
      </c>
      <c r="M159" s="33"/>
    </row>
    <row r="160" spans="1:26" ht="12.75">
      <c r="A160" s="11"/>
      <c r="B160" s="11"/>
      <c r="C160" s="11"/>
      <c r="D160" s="11" t="s">
        <v>58</v>
      </c>
      <c r="E160" s="11"/>
      <c r="F160" s="11"/>
      <c r="G160" s="11" t="s">
        <v>58</v>
      </c>
      <c r="H160" s="46"/>
      <c r="I160" s="34"/>
      <c r="J160" s="34"/>
      <c r="K160" s="11"/>
      <c r="L160" s="11"/>
      <c r="M160" s="34"/>
      <c r="N160" s="1" t="s">
        <v>9</v>
      </c>
      <c r="O160" s="2" t="s">
        <v>10</v>
      </c>
      <c r="P160" s="3"/>
      <c r="Q160" s="2" t="s">
        <v>59</v>
      </c>
      <c r="R160" s="3"/>
      <c r="S160" s="2" t="s">
        <v>60</v>
      </c>
      <c r="T160" s="3"/>
      <c r="U160" s="2" t="s">
        <v>61</v>
      </c>
      <c r="V160" s="3"/>
      <c r="W160" s="2"/>
      <c r="X160" s="5" t="s">
        <v>62</v>
      </c>
      <c r="Y160" s="5"/>
      <c r="Z160" s="3"/>
    </row>
    <row r="161" spans="1:26" ht="12.75">
      <c r="A161" s="18" t="s">
        <v>63</v>
      </c>
      <c r="B161" s="49">
        <v>3775.85</v>
      </c>
      <c r="C161" s="18"/>
      <c r="D161" s="18"/>
      <c r="E161" s="15">
        <v>3824.66</v>
      </c>
      <c r="F161" s="18"/>
      <c r="G161" s="18"/>
      <c r="H161" s="18"/>
      <c r="I161" s="18"/>
      <c r="J161" s="18"/>
      <c r="K161" s="18"/>
      <c r="L161" s="18"/>
      <c r="M161" s="18"/>
      <c r="N161" s="6" t="s">
        <v>15</v>
      </c>
      <c r="O161" s="7" t="s">
        <v>64</v>
      </c>
      <c r="P161" s="8"/>
      <c r="Q161" s="7" t="s">
        <v>65</v>
      </c>
      <c r="R161" s="8"/>
      <c r="S161" s="7" t="s">
        <v>66</v>
      </c>
      <c r="T161" s="8"/>
      <c r="U161" s="7" t="s">
        <v>18</v>
      </c>
      <c r="V161" s="8"/>
      <c r="W161" s="7"/>
      <c r="X161" s="9"/>
      <c r="Y161" s="9"/>
      <c r="Z161" s="8"/>
    </row>
    <row r="162" spans="1:26" ht="12.75">
      <c r="A162" s="18" t="s">
        <v>67</v>
      </c>
      <c r="B162" s="49">
        <v>3775.91</v>
      </c>
      <c r="C162" s="15">
        <v>0.06</v>
      </c>
      <c r="D162" s="15">
        <f>C162*3000</f>
        <v>180</v>
      </c>
      <c r="E162" s="15">
        <v>3824.72</v>
      </c>
      <c r="F162" s="15">
        <f>E162-E161</f>
        <v>0.05999999999994543</v>
      </c>
      <c r="G162" s="15">
        <f>F162*3000</f>
        <v>179.9999999998363</v>
      </c>
      <c r="H162" s="49">
        <v>1</v>
      </c>
      <c r="I162" s="49">
        <v>0.71</v>
      </c>
      <c r="J162" s="50">
        <f>D162/I162</f>
        <v>253.5211267605634</v>
      </c>
      <c r="K162" s="18"/>
      <c r="L162" s="18"/>
      <c r="M162" s="18"/>
      <c r="N162" s="11"/>
      <c r="O162" s="12" t="s">
        <v>22</v>
      </c>
      <c r="P162" s="13"/>
      <c r="Q162" s="12"/>
      <c r="R162" s="13"/>
      <c r="S162" s="12"/>
      <c r="T162" s="13"/>
      <c r="U162" s="12"/>
      <c r="V162" s="13"/>
      <c r="W162" s="12"/>
      <c r="X162" s="14"/>
      <c r="Y162" s="14"/>
      <c r="Z162" s="13"/>
    </row>
    <row r="163" spans="1:26" ht="12.75">
      <c r="A163" s="18" t="s">
        <v>68</v>
      </c>
      <c r="B163" s="49">
        <v>3775.97</v>
      </c>
      <c r="C163" s="15">
        <v>0.06</v>
      </c>
      <c r="D163" s="15">
        <f aca="true" t="shared" si="8" ref="D163:D185">C163*3000</f>
        <v>180</v>
      </c>
      <c r="E163" s="15">
        <v>3824.79</v>
      </c>
      <c r="F163" s="15">
        <f aca="true" t="shared" si="9" ref="F163:F185">E163-E162</f>
        <v>0.07000000000016371</v>
      </c>
      <c r="G163" s="15">
        <f aca="true" t="shared" si="10" ref="G163:G185">F163*3000</f>
        <v>210.00000000049113</v>
      </c>
      <c r="H163" s="49">
        <v>1.17</v>
      </c>
      <c r="I163" s="49">
        <v>0.65</v>
      </c>
      <c r="J163" s="50">
        <f aca="true" t="shared" si="11" ref="J163:J185">D163/I163</f>
        <v>276.9230769230769</v>
      </c>
      <c r="K163" s="18"/>
      <c r="L163" s="18"/>
      <c r="M163" s="18"/>
      <c r="N163" s="15">
        <v>1</v>
      </c>
      <c r="O163" s="16"/>
      <c r="P163" s="17"/>
      <c r="Q163" s="16"/>
      <c r="R163" s="17"/>
      <c r="S163" s="16"/>
      <c r="T163" s="17"/>
      <c r="U163" s="16"/>
      <c r="V163" s="17"/>
      <c r="W163" s="16"/>
      <c r="X163" s="19"/>
      <c r="Y163" s="19"/>
      <c r="Z163" s="17"/>
    </row>
    <row r="164" spans="1:26" ht="12.75">
      <c r="A164" s="18" t="s">
        <v>69</v>
      </c>
      <c r="B164" s="49">
        <v>3776.04</v>
      </c>
      <c r="C164" s="15">
        <v>0.07</v>
      </c>
      <c r="D164" s="15">
        <f t="shared" si="8"/>
        <v>210.00000000000003</v>
      </c>
      <c r="E164" s="15">
        <v>3824.85</v>
      </c>
      <c r="F164" s="15">
        <f t="shared" si="9"/>
        <v>0.05999999999994543</v>
      </c>
      <c r="G164" s="15">
        <f t="shared" si="10"/>
        <v>179.9999999998363</v>
      </c>
      <c r="H164" s="49">
        <v>0.86</v>
      </c>
      <c r="I164" s="49">
        <v>0.76</v>
      </c>
      <c r="J164" s="50">
        <f t="shared" si="11"/>
        <v>276.3157894736842</v>
      </c>
      <c r="K164" s="18"/>
      <c r="L164" s="18"/>
      <c r="M164" s="18"/>
      <c r="N164" s="15">
        <v>2</v>
      </c>
      <c r="O164" s="16"/>
      <c r="P164" s="17"/>
      <c r="Q164" s="16"/>
      <c r="R164" s="17"/>
      <c r="S164" s="16"/>
      <c r="T164" s="17"/>
      <c r="U164" s="16"/>
      <c r="V164" s="17"/>
      <c r="W164" s="16"/>
      <c r="X164" s="19"/>
      <c r="Y164" s="19"/>
      <c r="Z164" s="17"/>
    </row>
    <row r="165" spans="1:26" ht="12.75">
      <c r="A165" s="18" t="s">
        <v>70</v>
      </c>
      <c r="B165" s="49">
        <v>3776.11</v>
      </c>
      <c r="C165" s="15">
        <v>0.07</v>
      </c>
      <c r="D165" s="15">
        <f t="shared" si="8"/>
        <v>210.00000000000003</v>
      </c>
      <c r="E165" s="15">
        <v>3824.93</v>
      </c>
      <c r="F165" s="15">
        <f t="shared" si="9"/>
        <v>0.07999999999992724</v>
      </c>
      <c r="G165" s="15">
        <f t="shared" si="10"/>
        <v>239.99999999978172</v>
      </c>
      <c r="H165" s="49">
        <v>1.14</v>
      </c>
      <c r="I165" s="49">
        <v>0.66</v>
      </c>
      <c r="J165" s="50">
        <f t="shared" si="11"/>
        <v>318.1818181818182</v>
      </c>
      <c r="K165" s="18"/>
      <c r="L165" s="18"/>
      <c r="M165" s="18"/>
      <c r="N165" s="15">
        <v>3</v>
      </c>
      <c r="O165" s="16"/>
      <c r="P165" s="17"/>
      <c r="Q165" s="16"/>
      <c r="R165" s="17"/>
      <c r="S165" s="16"/>
      <c r="T165" s="17"/>
      <c r="U165" s="16"/>
      <c r="V165" s="17"/>
      <c r="W165" s="16"/>
      <c r="X165" s="19"/>
      <c r="Y165" s="19"/>
      <c r="Z165" s="17"/>
    </row>
    <row r="166" spans="1:26" ht="12.75">
      <c r="A166" s="18" t="s">
        <v>71</v>
      </c>
      <c r="B166" s="49">
        <v>3776.19</v>
      </c>
      <c r="C166" s="15">
        <v>0.08</v>
      </c>
      <c r="D166" s="15">
        <f t="shared" si="8"/>
        <v>240</v>
      </c>
      <c r="E166" s="15">
        <v>3825.01</v>
      </c>
      <c r="F166" s="15">
        <f t="shared" si="9"/>
        <v>0.08000000000038199</v>
      </c>
      <c r="G166" s="15">
        <f t="shared" si="10"/>
        <v>240.00000000114596</v>
      </c>
      <c r="H166" s="49">
        <v>1</v>
      </c>
      <c r="I166" s="49">
        <v>0.71</v>
      </c>
      <c r="J166" s="50">
        <f t="shared" si="11"/>
        <v>338.02816901408454</v>
      </c>
      <c r="K166" s="18"/>
      <c r="L166" s="18"/>
      <c r="M166" s="18"/>
      <c r="N166" s="15">
        <v>4</v>
      </c>
      <c r="O166" s="16"/>
      <c r="P166" s="17"/>
      <c r="Q166" s="16"/>
      <c r="R166" s="17"/>
      <c r="S166" s="16"/>
      <c r="T166" s="17"/>
      <c r="U166" s="16"/>
      <c r="V166" s="17"/>
      <c r="W166" s="16"/>
      <c r="X166" s="19"/>
      <c r="Y166" s="19"/>
      <c r="Z166" s="17"/>
    </row>
    <row r="167" spans="1:26" ht="12.75">
      <c r="A167" s="18" t="s">
        <v>72</v>
      </c>
      <c r="B167" s="49">
        <v>3776.25</v>
      </c>
      <c r="C167" s="15">
        <v>0.06</v>
      </c>
      <c r="D167" s="15">
        <f t="shared" si="8"/>
        <v>180</v>
      </c>
      <c r="E167" s="15">
        <v>3825.08</v>
      </c>
      <c r="F167" s="15">
        <f t="shared" si="9"/>
        <v>0.06999999999970896</v>
      </c>
      <c r="G167" s="15">
        <f t="shared" si="10"/>
        <v>209.99999999912689</v>
      </c>
      <c r="H167" s="49">
        <v>1.17</v>
      </c>
      <c r="I167" s="49">
        <v>0.65</v>
      </c>
      <c r="J167" s="50">
        <f t="shared" si="11"/>
        <v>276.9230769230769</v>
      </c>
      <c r="K167" s="18"/>
      <c r="L167" s="18"/>
      <c r="M167" s="18"/>
      <c r="N167" s="15">
        <v>5</v>
      </c>
      <c r="O167" s="16"/>
      <c r="P167" s="17"/>
      <c r="Q167" s="16"/>
      <c r="R167" s="17"/>
      <c r="S167" s="16"/>
      <c r="T167" s="17"/>
      <c r="U167" s="16"/>
      <c r="V167" s="17"/>
      <c r="W167" s="16"/>
      <c r="X167" s="19"/>
      <c r="Y167" s="19"/>
      <c r="Z167" s="17"/>
    </row>
    <row r="168" spans="1:26" ht="12.75">
      <c r="A168" s="18" t="s">
        <v>73</v>
      </c>
      <c r="B168" s="49">
        <v>3776.31</v>
      </c>
      <c r="C168" s="15">
        <v>0.06</v>
      </c>
      <c r="D168" s="15">
        <f t="shared" si="8"/>
        <v>180</v>
      </c>
      <c r="E168" s="15">
        <v>3825.14</v>
      </c>
      <c r="F168" s="15">
        <f t="shared" si="9"/>
        <v>0.05999999999994543</v>
      </c>
      <c r="G168" s="15">
        <f t="shared" si="10"/>
        <v>179.9999999998363</v>
      </c>
      <c r="H168" s="49">
        <v>1</v>
      </c>
      <c r="I168" s="49">
        <v>0.71</v>
      </c>
      <c r="J168" s="50">
        <f t="shared" si="11"/>
        <v>253.5211267605634</v>
      </c>
      <c r="K168" s="18"/>
      <c r="L168" s="18"/>
      <c r="M168" s="18"/>
      <c r="N168" s="15">
        <v>6</v>
      </c>
      <c r="O168" s="16"/>
      <c r="P168" s="17"/>
      <c r="Q168" s="16"/>
      <c r="R168" s="17"/>
      <c r="S168" s="16"/>
      <c r="T168" s="17"/>
      <c r="U168" s="16"/>
      <c r="V168" s="17"/>
      <c r="W168" s="16"/>
      <c r="X168" s="19"/>
      <c r="Y168" s="19"/>
      <c r="Z168" s="17"/>
    </row>
    <row r="169" spans="1:26" ht="12.75">
      <c r="A169" s="18" t="s">
        <v>74</v>
      </c>
      <c r="B169" s="49">
        <v>3776.4</v>
      </c>
      <c r="C169" s="15">
        <v>0.09</v>
      </c>
      <c r="D169" s="15">
        <f t="shared" si="8"/>
        <v>270</v>
      </c>
      <c r="E169" s="15">
        <v>3825.22</v>
      </c>
      <c r="F169" s="15">
        <f t="shared" si="9"/>
        <v>0.07999999999992724</v>
      </c>
      <c r="G169" s="15">
        <f t="shared" si="10"/>
        <v>239.99999999978172</v>
      </c>
      <c r="H169" s="49">
        <v>0.89</v>
      </c>
      <c r="I169" s="49">
        <v>0.75</v>
      </c>
      <c r="J169" s="50">
        <f t="shared" si="11"/>
        <v>360</v>
      </c>
      <c r="K169" s="18"/>
      <c r="L169" s="18"/>
      <c r="M169" s="18"/>
      <c r="N169" s="18"/>
      <c r="O169" s="16"/>
      <c r="P169" s="17"/>
      <c r="Q169" s="16"/>
      <c r="R169" s="17"/>
      <c r="S169" s="16"/>
      <c r="T169" s="17"/>
      <c r="U169" s="16"/>
      <c r="V169" s="17"/>
      <c r="W169" s="16"/>
      <c r="X169" s="19"/>
      <c r="Y169" s="19"/>
      <c r="Z169" s="17"/>
    </row>
    <row r="170" spans="1:26" ht="12.75">
      <c r="A170" s="18" t="s">
        <v>75</v>
      </c>
      <c r="B170" s="49">
        <v>3776.52</v>
      </c>
      <c r="C170" s="15">
        <v>0.12</v>
      </c>
      <c r="D170" s="15">
        <f t="shared" si="8"/>
        <v>360</v>
      </c>
      <c r="E170" s="15">
        <v>3825.31</v>
      </c>
      <c r="F170" s="15">
        <f t="shared" si="9"/>
        <v>0.09000000000014552</v>
      </c>
      <c r="G170" s="15">
        <f t="shared" si="10"/>
        <v>270.00000000043656</v>
      </c>
      <c r="H170" s="49">
        <v>0.75</v>
      </c>
      <c r="I170" s="49">
        <v>0.8</v>
      </c>
      <c r="J170" s="50">
        <f t="shared" si="11"/>
        <v>450</v>
      </c>
      <c r="K170" s="18"/>
      <c r="L170" s="18"/>
      <c r="M170" s="18"/>
      <c r="N170" s="18"/>
      <c r="O170" s="16"/>
      <c r="P170" s="17"/>
      <c r="Q170" s="16"/>
      <c r="R170" s="17"/>
      <c r="S170" s="16"/>
      <c r="T170" s="17"/>
      <c r="U170" s="16"/>
      <c r="V170" s="17"/>
      <c r="W170" s="16"/>
      <c r="X170" s="19"/>
      <c r="Y170" s="19"/>
      <c r="Z170" s="17"/>
    </row>
    <row r="171" spans="1:26" ht="12.75">
      <c r="A171" s="18" t="s">
        <v>76</v>
      </c>
      <c r="B171" s="49">
        <v>3776.65</v>
      </c>
      <c r="C171" s="15">
        <v>0.13</v>
      </c>
      <c r="D171" s="15">
        <f t="shared" si="8"/>
        <v>390</v>
      </c>
      <c r="E171" s="15">
        <v>3825.47</v>
      </c>
      <c r="F171" s="15">
        <f t="shared" si="9"/>
        <v>0.15999999999985448</v>
      </c>
      <c r="G171" s="15">
        <f t="shared" si="10"/>
        <v>479.99999999956344</v>
      </c>
      <c r="H171" s="49">
        <v>1.23</v>
      </c>
      <c r="I171" s="49">
        <v>0.63</v>
      </c>
      <c r="J171" s="50">
        <f t="shared" si="11"/>
        <v>619.047619047619</v>
      </c>
      <c r="K171" s="18"/>
      <c r="L171" s="18"/>
      <c r="M171" s="18"/>
      <c r="N171" s="18"/>
      <c r="O171" s="16"/>
      <c r="P171" s="17"/>
      <c r="Q171" s="16"/>
      <c r="R171" s="17"/>
      <c r="S171" s="16"/>
      <c r="T171" s="17"/>
      <c r="U171" s="16"/>
      <c r="V171" s="17"/>
      <c r="W171" s="16"/>
      <c r="X171" s="19"/>
      <c r="Y171" s="19"/>
      <c r="Z171" s="17"/>
    </row>
    <row r="172" spans="1:14" ht="12.75">
      <c r="A172" s="18" t="s">
        <v>77</v>
      </c>
      <c r="B172" s="49">
        <v>3776.77</v>
      </c>
      <c r="C172" s="15">
        <v>0.12</v>
      </c>
      <c r="D172" s="15">
        <f t="shared" si="8"/>
        <v>360</v>
      </c>
      <c r="E172" s="15">
        <v>3825.49</v>
      </c>
      <c r="F172" s="15">
        <f t="shared" si="9"/>
        <v>0.01999999999998181</v>
      </c>
      <c r="G172" s="15">
        <f t="shared" si="10"/>
        <v>59.99999999994543</v>
      </c>
      <c r="H172" s="49">
        <v>0.17</v>
      </c>
      <c r="I172" s="49">
        <v>0.99</v>
      </c>
      <c r="J172" s="50">
        <f t="shared" si="11"/>
        <v>363.6363636363636</v>
      </c>
      <c r="K172" s="18"/>
      <c r="L172" s="18"/>
      <c r="M172" s="18"/>
      <c r="N172" t="s">
        <v>78</v>
      </c>
    </row>
    <row r="173" spans="1:13" ht="12.75">
      <c r="A173" s="18" t="s">
        <v>79</v>
      </c>
      <c r="B173" s="49">
        <v>3776.88</v>
      </c>
      <c r="C173" s="15">
        <v>0.11</v>
      </c>
      <c r="D173" s="15">
        <f t="shared" si="8"/>
        <v>330</v>
      </c>
      <c r="E173" s="15">
        <v>3825.59</v>
      </c>
      <c r="F173" s="15">
        <f t="shared" si="9"/>
        <v>0.1000000000003638</v>
      </c>
      <c r="G173" s="15">
        <f t="shared" si="10"/>
        <v>300.0000000010914</v>
      </c>
      <c r="H173" s="49">
        <v>0.91</v>
      </c>
      <c r="I173" s="49">
        <v>0.74</v>
      </c>
      <c r="J173" s="50">
        <f t="shared" si="11"/>
        <v>445.94594594594594</v>
      </c>
      <c r="K173" s="18"/>
      <c r="L173" s="18"/>
      <c r="M173" s="18"/>
    </row>
    <row r="174" spans="1:13" ht="12.75">
      <c r="A174" s="18" t="s">
        <v>80</v>
      </c>
      <c r="B174" s="49">
        <v>3776.99</v>
      </c>
      <c r="C174" s="15">
        <v>0.11</v>
      </c>
      <c r="D174" s="15">
        <f t="shared" si="8"/>
        <v>330</v>
      </c>
      <c r="E174" s="15">
        <v>3825.7</v>
      </c>
      <c r="F174" s="15">
        <f t="shared" si="9"/>
        <v>0.10999999999967258</v>
      </c>
      <c r="G174" s="15">
        <f t="shared" si="10"/>
        <v>329.99999999901775</v>
      </c>
      <c r="H174" s="49">
        <v>1</v>
      </c>
      <c r="I174" s="49">
        <v>0.71</v>
      </c>
      <c r="J174" s="50">
        <f t="shared" si="11"/>
        <v>464.7887323943662</v>
      </c>
      <c r="K174" s="18"/>
      <c r="L174" s="18"/>
      <c r="M174" s="18"/>
    </row>
    <row r="175" spans="1:13" ht="12.75">
      <c r="A175" s="18" t="s">
        <v>81</v>
      </c>
      <c r="B175" s="49">
        <v>3777.08</v>
      </c>
      <c r="C175" s="15">
        <v>0.09</v>
      </c>
      <c r="D175" s="15">
        <f t="shared" si="8"/>
        <v>270</v>
      </c>
      <c r="E175" s="15">
        <v>3825.79</v>
      </c>
      <c r="F175" s="15">
        <f t="shared" si="9"/>
        <v>0.09000000000014552</v>
      </c>
      <c r="G175" s="15">
        <f t="shared" si="10"/>
        <v>270.00000000043656</v>
      </c>
      <c r="H175" s="49">
        <v>1</v>
      </c>
      <c r="I175" s="49">
        <v>0.71</v>
      </c>
      <c r="J175" s="50">
        <f t="shared" si="11"/>
        <v>380.2816901408451</v>
      </c>
      <c r="K175" s="18"/>
      <c r="L175" s="18"/>
      <c r="M175" s="18"/>
    </row>
    <row r="176" spans="1:13" ht="12.75">
      <c r="A176" s="18" t="s">
        <v>82</v>
      </c>
      <c r="B176" s="49">
        <v>3777.19</v>
      </c>
      <c r="C176" s="15">
        <v>0.11</v>
      </c>
      <c r="D176" s="15">
        <f t="shared" si="8"/>
        <v>330</v>
      </c>
      <c r="E176" s="15">
        <v>3825.89</v>
      </c>
      <c r="F176" s="15">
        <f t="shared" si="9"/>
        <v>0.09999999999990905</v>
      </c>
      <c r="G176" s="15">
        <f t="shared" si="10"/>
        <v>299.99999999972715</v>
      </c>
      <c r="H176" s="49">
        <v>0.91</v>
      </c>
      <c r="I176" s="49">
        <v>0.74</v>
      </c>
      <c r="J176" s="50">
        <f t="shared" si="11"/>
        <v>445.94594594594594</v>
      </c>
      <c r="K176" s="18"/>
      <c r="L176" s="18"/>
      <c r="M176" s="18"/>
    </row>
    <row r="177" spans="1:15" ht="12.75">
      <c r="A177" s="18" t="s">
        <v>83</v>
      </c>
      <c r="B177" s="49">
        <v>3777.35</v>
      </c>
      <c r="C177" s="15">
        <v>0.16</v>
      </c>
      <c r="D177" s="15">
        <f t="shared" si="8"/>
        <v>480</v>
      </c>
      <c r="E177" s="15">
        <v>3825.99</v>
      </c>
      <c r="F177" s="15">
        <f t="shared" si="9"/>
        <v>0.09999999999990905</v>
      </c>
      <c r="G177" s="15">
        <f t="shared" si="10"/>
        <v>299.99999999972715</v>
      </c>
      <c r="H177" s="49">
        <v>0.63</v>
      </c>
      <c r="I177" s="49">
        <v>0.85</v>
      </c>
      <c r="J177" s="50">
        <f t="shared" si="11"/>
        <v>564.7058823529412</v>
      </c>
      <c r="K177" s="18"/>
      <c r="L177" s="18"/>
      <c r="M177" s="18"/>
      <c r="O177" t="s">
        <v>84</v>
      </c>
    </row>
    <row r="178" spans="1:13" ht="12.75">
      <c r="A178" s="18" t="s">
        <v>85</v>
      </c>
      <c r="B178" s="49">
        <v>3777.51</v>
      </c>
      <c r="C178" s="15">
        <v>0.16</v>
      </c>
      <c r="D178" s="15">
        <f t="shared" si="8"/>
        <v>480</v>
      </c>
      <c r="E178" s="15">
        <v>3826.08</v>
      </c>
      <c r="F178" s="15">
        <f t="shared" si="9"/>
        <v>0.09000000000014552</v>
      </c>
      <c r="G178" s="15">
        <f t="shared" si="10"/>
        <v>270.00000000043656</v>
      </c>
      <c r="H178" s="49">
        <v>0.56</v>
      </c>
      <c r="I178" s="49">
        <v>0.87</v>
      </c>
      <c r="J178" s="50">
        <f t="shared" si="11"/>
        <v>551.7241379310345</v>
      </c>
      <c r="K178" s="18"/>
      <c r="L178" s="18"/>
      <c r="M178" s="18"/>
    </row>
    <row r="179" spans="1:26" ht="12.75">
      <c r="A179" s="18" t="s">
        <v>86</v>
      </c>
      <c r="B179" s="49">
        <v>3777.67</v>
      </c>
      <c r="C179" s="15">
        <v>0.16</v>
      </c>
      <c r="D179" s="15">
        <f t="shared" si="8"/>
        <v>480</v>
      </c>
      <c r="E179" s="15">
        <v>3826.19</v>
      </c>
      <c r="F179" s="15">
        <f t="shared" si="9"/>
        <v>0.11000000000012733</v>
      </c>
      <c r="G179" s="15">
        <f t="shared" si="10"/>
        <v>330.000000000382</v>
      </c>
      <c r="H179" s="49">
        <v>0.69</v>
      </c>
      <c r="I179" s="49">
        <v>0.82</v>
      </c>
      <c r="J179" s="50">
        <f t="shared" si="11"/>
        <v>585.3658536585366</v>
      </c>
      <c r="K179" s="18"/>
      <c r="L179" s="18"/>
      <c r="M179" s="18"/>
      <c r="N179" s="2" t="s">
        <v>87</v>
      </c>
      <c r="O179" s="3"/>
      <c r="P179" s="2" t="s">
        <v>88</v>
      </c>
      <c r="Q179" s="3"/>
      <c r="R179" s="2" t="s">
        <v>60</v>
      </c>
      <c r="S179" s="3"/>
      <c r="T179" s="2" t="s">
        <v>89</v>
      </c>
      <c r="U179" s="3"/>
      <c r="V179" s="2" t="s">
        <v>90</v>
      </c>
      <c r="W179" s="5"/>
      <c r="X179" s="3"/>
      <c r="Y179" s="2"/>
      <c r="Z179" s="3"/>
    </row>
    <row r="180" spans="1:26" ht="12.75">
      <c r="A180" s="18" t="s">
        <v>91</v>
      </c>
      <c r="B180" s="49">
        <v>3777.74</v>
      </c>
      <c r="C180" s="15">
        <v>0.07</v>
      </c>
      <c r="D180" s="15">
        <f t="shared" si="8"/>
        <v>210.00000000000003</v>
      </c>
      <c r="E180" s="15">
        <v>3826.27</v>
      </c>
      <c r="F180" s="15">
        <f t="shared" si="9"/>
        <v>0.07999999999992724</v>
      </c>
      <c r="G180" s="15">
        <f t="shared" si="10"/>
        <v>239.99999999978172</v>
      </c>
      <c r="H180" s="49">
        <v>1.14</v>
      </c>
      <c r="I180" s="49">
        <v>0.66</v>
      </c>
      <c r="J180" s="50">
        <f t="shared" si="11"/>
        <v>318.1818181818182</v>
      </c>
      <c r="K180" s="18"/>
      <c r="L180" s="18"/>
      <c r="M180" s="18"/>
      <c r="N180" s="7"/>
      <c r="O180" s="8"/>
      <c r="P180" s="7" t="s">
        <v>92</v>
      </c>
      <c r="Q180" s="8"/>
      <c r="R180" s="7" t="s">
        <v>66</v>
      </c>
      <c r="S180" s="8"/>
      <c r="T180" s="7" t="s">
        <v>93</v>
      </c>
      <c r="U180" s="8"/>
      <c r="V180" s="7" t="s">
        <v>94</v>
      </c>
      <c r="W180" s="9"/>
      <c r="X180" s="8"/>
      <c r="Y180" s="7" t="s">
        <v>95</v>
      </c>
      <c r="Z180" s="8"/>
    </row>
    <row r="181" spans="1:26" ht="12.75">
      <c r="A181" s="18" t="s">
        <v>96</v>
      </c>
      <c r="B181" s="49">
        <v>3777.81</v>
      </c>
      <c r="C181" s="15">
        <v>0.07</v>
      </c>
      <c r="D181" s="15">
        <f t="shared" si="8"/>
        <v>210.00000000000003</v>
      </c>
      <c r="E181" s="15">
        <v>3826.39</v>
      </c>
      <c r="F181" s="15">
        <f t="shared" si="9"/>
        <v>0.11999999999989086</v>
      </c>
      <c r="G181" s="15">
        <f t="shared" si="10"/>
        <v>359.9999999996726</v>
      </c>
      <c r="H181" s="49">
        <v>1.71</v>
      </c>
      <c r="I181" s="49">
        <v>0.5</v>
      </c>
      <c r="J181" s="50">
        <f t="shared" si="11"/>
        <v>420.00000000000006</v>
      </c>
      <c r="K181" s="18"/>
      <c r="L181" s="18"/>
      <c r="M181" s="18"/>
      <c r="N181" s="7"/>
      <c r="O181" s="8"/>
      <c r="P181" s="7"/>
      <c r="Q181" s="8"/>
      <c r="R181" s="7"/>
      <c r="S181" s="8"/>
      <c r="T181" s="7"/>
      <c r="U181" s="8"/>
      <c r="V181" s="7" t="s">
        <v>97</v>
      </c>
      <c r="W181" s="9"/>
      <c r="X181" s="8"/>
      <c r="Y181" s="7"/>
      <c r="Z181" s="8"/>
    </row>
    <row r="182" spans="1:26" ht="12.75">
      <c r="A182" s="18" t="s">
        <v>98</v>
      </c>
      <c r="B182" s="49">
        <v>3777.9</v>
      </c>
      <c r="C182" s="15">
        <v>0.09</v>
      </c>
      <c r="D182" s="15">
        <f t="shared" si="8"/>
        <v>270</v>
      </c>
      <c r="E182" s="15">
        <v>3826.45</v>
      </c>
      <c r="F182" s="15">
        <f t="shared" si="9"/>
        <v>0.05999999999994543</v>
      </c>
      <c r="G182" s="15">
        <f t="shared" si="10"/>
        <v>179.9999999998363</v>
      </c>
      <c r="H182" s="49">
        <v>0.67</v>
      </c>
      <c r="I182" s="49">
        <v>0.83</v>
      </c>
      <c r="J182" s="50">
        <f t="shared" si="11"/>
        <v>325.30120481927713</v>
      </c>
      <c r="K182" s="18"/>
      <c r="L182" s="18"/>
      <c r="M182" s="18"/>
      <c r="N182" s="12"/>
      <c r="O182" s="13"/>
      <c r="P182" s="12"/>
      <c r="Q182" s="13"/>
      <c r="R182" s="12"/>
      <c r="S182" s="13"/>
      <c r="T182" s="12"/>
      <c r="U182" s="13"/>
      <c r="V182" s="12" t="s">
        <v>99</v>
      </c>
      <c r="W182" s="14"/>
      <c r="X182" s="13"/>
      <c r="Y182" s="12"/>
      <c r="Z182" s="13"/>
    </row>
    <row r="183" spans="1:26" ht="12.75">
      <c r="A183" s="18" t="s">
        <v>100</v>
      </c>
      <c r="B183" s="49">
        <v>3777.99</v>
      </c>
      <c r="C183" s="15">
        <v>0.09</v>
      </c>
      <c r="D183" s="15">
        <f t="shared" si="8"/>
        <v>270</v>
      </c>
      <c r="E183" s="15">
        <v>3826.51</v>
      </c>
      <c r="F183" s="15">
        <f t="shared" si="9"/>
        <v>0.06000000000040018</v>
      </c>
      <c r="G183" s="15">
        <f t="shared" si="10"/>
        <v>180.00000000120053</v>
      </c>
      <c r="H183" s="49">
        <v>0.67</v>
      </c>
      <c r="I183" s="49">
        <v>0.83</v>
      </c>
      <c r="J183" s="50">
        <f t="shared" si="11"/>
        <v>325.30120481927713</v>
      </c>
      <c r="K183" s="18"/>
      <c r="L183" s="18"/>
      <c r="M183" s="18"/>
      <c r="N183" s="16"/>
      <c r="O183" s="17"/>
      <c r="P183" s="16"/>
      <c r="Q183" s="17"/>
      <c r="R183" s="16"/>
      <c r="S183" s="17"/>
      <c r="T183" s="16"/>
      <c r="U183" s="17"/>
      <c r="V183" s="16"/>
      <c r="W183" s="19"/>
      <c r="X183" s="17"/>
      <c r="Y183" s="16"/>
      <c r="Z183" s="17"/>
    </row>
    <row r="184" spans="1:26" ht="12.75">
      <c r="A184" s="18" t="s">
        <v>101</v>
      </c>
      <c r="B184" s="49">
        <v>3778.08</v>
      </c>
      <c r="C184" s="15">
        <v>0.09</v>
      </c>
      <c r="D184" s="15">
        <f t="shared" si="8"/>
        <v>270</v>
      </c>
      <c r="E184" s="15">
        <v>3826.57</v>
      </c>
      <c r="F184" s="15">
        <f t="shared" si="9"/>
        <v>0.05999999999994543</v>
      </c>
      <c r="G184" s="15">
        <f t="shared" si="10"/>
        <v>179.9999999998363</v>
      </c>
      <c r="H184" s="49">
        <v>0.67</v>
      </c>
      <c r="I184" s="49">
        <v>0.83</v>
      </c>
      <c r="J184" s="50">
        <f t="shared" si="11"/>
        <v>325.30120481927713</v>
      </c>
      <c r="K184" s="18"/>
      <c r="L184" s="18"/>
      <c r="M184" s="18"/>
      <c r="N184" s="16"/>
      <c r="O184" s="17"/>
      <c r="P184" s="16"/>
      <c r="Q184" s="17"/>
      <c r="R184" s="16"/>
      <c r="S184" s="17"/>
      <c r="T184" s="16"/>
      <c r="U184" s="17"/>
      <c r="V184" s="16"/>
      <c r="W184" s="19"/>
      <c r="X184" s="17"/>
      <c r="Y184" s="16"/>
      <c r="Z184" s="17"/>
    </row>
    <row r="185" spans="1:26" ht="12.75">
      <c r="A185" s="18" t="s">
        <v>102</v>
      </c>
      <c r="B185" s="49">
        <v>3778.17</v>
      </c>
      <c r="C185" s="15">
        <v>0.09</v>
      </c>
      <c r="D185" s="15">
        <f t="shared" si="8"/>
        <v>270</v>
      </c>
      <c r="E185" s="15">
        <v>3826.63</v>
      </c>
      <c r="F185" s="15">
        <f t="shared" si="9"/>
        <v>0.05999999999994543</v>
      </c>
      <c r="G185" s="15">
        <f t="shared" si="10"/>
        <v>179.9999999998363</v>
      </c>
      <c r="H185" s="49">
        <v>0.67</v>
      </c>
      <c r="I185" s="49">
        <v>0.83</v>
      </c>
      <c r="J185" s="50">
        <f t="shared" si="11"/>
        <v>325.30120481927713</v>
      </c>
      <c r="K185" s="18"/>
      <c r="L185" s="18"/>
      <c r="M185" s="18"/>
      <c r="N185" s="16"/>
      <c r="O185" s="17"/>
      <c r="P185" s="16"/>
      <c r="Q185" s="17"/>
      <c r="R185" s="16"/>
      <c r="S185" s="17"/>
      <c r="T185" s="16"/>
      <c r="U185" s="17"/>
      <c r="V185" s="16"/>
      <c r="W185" s="19"/>
      <c r="X185" s="17"/>
      <c r="Y185" s="16"/>
      <c r="Z185" s="17"/>
    </row>
    <row r="186" spans="1:26" ht="12.75">
      <c r="A186" s="16"/>
      <c r="B186" s="19"/>
      <c r="C186" s="19" t="s">
        <v>103</v>
      </c>
      <c r="D186" s="19"/>
      <c r="E186" s="17"/>
      <c r="F186" s="35" t="s">
        <v>104</v>
      </c>
      <c r="G186" s="36"/>
      <c r="H186" s="36"/>
      <c r="I186" s="36"/>
      <c r="J186" s="37"/>
      <c r="K186" s="2" t="s">
        <v>105</v>
      </c>
      <c r="L186" s="5"/>
      <c r="M186" s="3"/>
      <c r="N186" s="16"/>
      <c r="O186" s="17"/>
      <c r="P186" s="16"/>
      <c r="Q186" s="17"/>
      <c r="R186" s="16"/>
      <c r="S186" s="17"/>
      <c r="T186" s="16"/>
      <c r="U186" s="17"/>
      <c r="V186" s="16"/>
      <c r="W186" s="19"/>
      <c r="X186" s="17"/>
      <c r="Y186" s="16"/>
      <c r="Z186" s="17"/>
    </row>
    <row r="187" spans="1:26" ht="12.75">
      <c r="A187" s="4"/>
      <c r="B187" s="2" t="s">
        <v>106</v>
      </c>
      <c r="C187" s="3"/>
      <c r="D187" s="2" t="s">
        <v>107</v>
      </c>
      <c r="E187" s="3"/>
      <c r="F187" s="4" t="s">
        <v>108</v>
      </c>
      <c r="G187" s="4" t="s">
        <v>109</v>
      </c>
      <c r="H187" s="38" t="s">
        <v>110</v>
      </c>
      <c r="I187" s="39"/>
      <c r="J187" s="40"/>
      <c r="K187" s="7" t="s">
        <v>111</v>
      </c>
      <c r="L187" s="9"/>
      <c r="M187" s="8"/>
      <c r="N187" s="16"/>
      <c r="O187" s="17"/>
      <c r="P187" s="16"/>
      <c r="Q187" s="17"/>
      <c r="R187" s="16"/>
      <c r="S187" s="17"/>
      <c r="T187" s="16"/>
      <c r="U187" s="17"/>
      <c r="V187" s="16"/>
      <c r="W187" s="19"/>
      <c r="X187" s="17"/>
      <c r="Y187" s="16"/>
      <c r="Z187" s="17"/>
    </row>
    <row r="188" spans="1:26" ht="12.75">
      <c r="A188" s="20" t="s">
        <v>112</v>
      </c>
      <c r="B188" s="12"/>
      <c r="C188" s="13"/>
      <c r="D188" s="12"/>
      <c r="E188" s="13"/>
      <c r="F188" s="11" t="s">
        <v>113</v>
      </c>
      <c r="G188" s="11" t="s">
        <v>114</v>
      </c>
      <c r="H188" s="41"/>
      <c r="I188" s="42"/>
      <c r="J188" s="43"/>
      <c r="K188" s="12" t="s">
        <v>115</v>
      </c>
      <c r="L188" s="14"/>
      <c r="M188" s="13"/>
      <c r="N188" s="16"/>
      <c r="O188" s="17"/>
      <c r="P188" s="16"/>
      <c r="Q188" s="17"/>
      <c r="R188" s="16"/>
      <c r="S188" s="17"/>
      <c r="T188" s="16"/>
      <c r="U188" s="17"/>
      <c r="V188" s="16"/>
      <c r="W188" s="19"/>
      <c r="X188" s="17"/>
      <c r="Y188" s="16"/>
      <c r="Z188" s="17"/>
    </row>
    <row r="189" spans="1:26" ht="12.75">
      <c r="A189" s="18" t="s">
        <v>116</v>
      </c>
      <c r="B189" s="16">
        <v>1650</v>
      </c>
      <c r="C189" s="17"/>
      <c r="D189" s="16">
        <v>1680</v>
      </c>
      <c r="E189" s="17"/>
      <c r="F189" s="18">
        <v>206.25</v>
      </c>
      <c r="G189" s="18">
        <v>210</v>
      </c>
      <c r="H189" s="16"/>
      <c r="I189" s="19">
        <v>294</v>
      </c>
      <c r="J189" s="17"/>
      <c r="K189" s="16"/>
      <c r="L189" s="51">
        <v>0.7</v>
      </c>
      <c r="M189" s="17"/>
      <c r="N189" s="16"/>
      <c r="O189" s="17"/>
      <c r="P189" s="16"/>
      <c r="Q189" s="17"/>
      <c r="R189" s="16"/>
      <c r="S189" s="17"/>
      <c r="T189" s="16"/>
      <c r="U189" s="17"/>
      <c r="V189" s="16"/>
      <c r="W189" s="19"/>
      <c r="X189" s="17"/>
      <c r="Y189" s="16"/>
      <c r="Z189" s="17"/>
    </row>
    <row r="190" spans="1:26" ht="12.75">
      <c r="A190" s="18" t="s">
        <v>117</v>
      </c>
      <c r="B190" s="16">
        <v>2850</v>
      </c>
      <c r="C190" s="17"/>
      <c r="D190" s="16">
        <v>2310</v>
      </c>
      <c r="E190" s="17"/>
      <c r="F190" s="18">
        <v>356.25</v>
      </c>
      <c r="G190" s="18">
        <v>289</v>
      </c>
      <c r="H190" s="16"/>
      <c r="I190" s="19">
        <v>459</v>
      </c>
      <c r="J190" s="17"/>
      <c r="K190" s="16"/>
      <c r="L190" s="51">
        <v>0.78</v>
      </c>
      <c r="M190" s="17"/>
      <c r="N190" s="16"/>
      <c r="O190" s="17"/>
      <c r="P190" s="16"/>
      <c r="Q190" s="17"/>
      <c r="R190" s="16"/>
      <c r="S190" s="17"/>
      <c r="T190" s="16"/>
      <c r="U190" s="17"/>
      <c r="V190" s="16"/>
      <c r="W190" s="19"/>
      <c r="X190" s="17"/>
      <c r="Y190" s="16"/>
      <c r="Z190" s="17"/>
    </row>
    <row r="191" spans="1:26" ht="12.75">
      <c r="A191" s="18" t="s">
        <v>118</v>
      </c>
      <c r="B191" s="16">
        <v>2460</v>
      </c>
      <c r="C191" s="17"/>
      <c r="D191" s="16">
        <v>1920</v>
      </c>
      <c r="E191" s="17"/>
      <c r="F191" s="18">
        <v>307.5</v>
      </c>
      <c r="G191" s="18">
        <v>240</v>
      </c>
      <c r="H191" s="16"/>
      <c r="I191" s="19">
        <v>390</v>
      </c>
      <c r="J191" s="17"/>
      <c r="K191" s="16"/>
      <c r="L191" s="51">
        <v>0.79</v>
      </c>
      <c r="M191" s="17"/>
      <c r="N191" s="16"/>
      <c r="O191" s="17"/>
      <c r="P191" s="16"/>
      <c r="Q191" s="17"/>
      <c r="R191" s="16"/>
      <c r="S191" s="17"/>
      <c r="T191" s="16"/>
      <c r="U191" s="17"/>
      <c r="V191" s="16"/>
      <c r="W191" s="19"/>
      <c r="X191" s="17"/>
      <c r="Y191" s="16"/>
      <c r="Z191" s="17"/>
    </row>
    <row r="192" spans="1:26" ht="12.75">
      <c r="A192" s="18" t="s">
        <v>119</v>
      </c>
      <c r="B192" s="16">
        <v>6960</v>
      </c>
      <c r="C192" s="17"/>
      <c r="D192" s="16">
        <v>5910</v>
      </c>
      <c r="E192" s="17"/>
      <c r="F192" s="18">
        <v>290</v>
      </c>
      <c r="G192" s="18">
        <v>246</v>
      </c>
      <c r="H192" s="16"/>
      <c r="I192" s="19">
        <v>380</v>
      </c>
      <c r="J192" s="17"/>
      <c r="K192" s="16"/>
      <c r="L192" s="51">
        <v>0.76</v>
      </c>
      <c r="M192" s="17"/>
      <c r="N192" s="16"/>
      <c r="O192" s="17"/>
      <c r="P192" s="16"/>
      <c r="Q192" s="17"/>
      <c r="R192" s="16"/>
      <c r="S192" s="17"/>
      <c r="T192" s="16"/>
      <c r="U192" s="17"/>
      <c r="V192" s="16"/>
      <c r="W192" s="19"/>
      <c r="X192" s="17"/>
      <c r="Y192" s="16"/>
      <c r="Z192" s="17"/>
    </row>
    <row r="195" spans="1:11" ht="14.25">
      <c r="A195" s="21" t="s">
        <v>120</v>
      </c>
      <c r="B195" s="22"/>
      <c r="C195" s="22"/>
      <c r="D195" s="22"/>
      <c r="E195" s="9"/>
      <c r="J195" s="23"/>
      <c r="K195" s="24"/>
    </row>
    <row r="196" spans="1:11" ht="14.25">
      <c r="A196" s="25" t="s">
        <v>121</v>
      </c>
      <c r="B196" s="9"/>
      <c r="C196" s="9"/>
      <c r="D196" s="9"/>
      <c r="E196" s="9"/>
      <c r="G196" t="s">
        <v>122</v>
      </c>
      <c r="J196" s="23"/>
      <c r="K196" s="24"/>
    </row>
    <row r="197" spans="1:11" ht="14.25">
      <c r="A197" s="25"/>
      <c r="B197" s="26" t="s">
        <v>123</v>
      </c>
      <c r="J197" s="23"/>
      <c r="K197" s="27"/>
    </row>
    <row r="198" spans="1:11" ht="14.25">
      <c r="A198" s="25" t="s">
        <v>124</v>
      </c>
      <c r="G198" t="s">
        <v>122</v>
      </c>
      <c r="J198" s="23"/>
      <c r="K198" s="23"/>
    </row>
    <row r="199" spans="2:11" ht="14.25">
      <c r="B199" s="26" t="s">
        <v>123</v>
      </c>
      <c r="J199" s="23"/>
      <c r="K199" s="23"/>
    </row>
    <row r="200" spans="1:14" ht="14.25">
      <c r="A200" s="25" t="s">
        <v>125</v>
      </c>
      <c r="G200" t="s">
        <v>122</v>
      </c>
      <c r="J200" s="23"/>
      <c r="K200" s="23"/>
      <c r="N200" t="s">
        <v>126</v>
      </c>
    </row>
    <row r="201" spans="2:18" ht="14.25">
      <c r="B201" s="26" t="s">
        <v>123</v>
      </c>
      <c r="J201" s="23"/>
      <c r="K201" s="23"/>
      <c r="R201" t="s">
        <v>127</v>
      </c>
    </row>
    <row r="205" spans="1:16" ht="12.75">
      <c r="A205" t="s">
        <v>154</v>
      </c>
      <c r="F205" t="s">
        <v>1</v>
      </c>
      <c r="P205" t="s">
        <v>2</v>
      </c>
    </row>
    <row r="206" spans="1:7" ht="12.75">
      <c r="A206" t="s">
        <v>155</v>
      </c>
      <c r="G206" t="s">
        <v>3</v>
      </c>
    </row>
    <row r="207" spans="7:18" ht="12.75">
      <c r="G207" t="s">
        <v>134</v>
      </c>
      <c r="R207" t="s">
        <v>5</v>
      </c>
    </row>
    <row r="208" spans="1:7" ht="12.75">
      <c r="A208" t="s">
        <v>6</v>
      </c>
      <c r="G208" t="s">
        <v>7</v>
      </c>
    </row>
    <row r="209" ht="12.75">
      <c r="A209" t="s">
        <v>8</v>
      </c>
    </row>
    <row r="210" spans="1:26" ht="12.75">
      <c r="A210" t="s">
        <v>0</v>
      </c>
      <c r="N210" s="1" t="s">
        <v>9</v>
      </c>
      <c r="O210" s="2" t="s">
        <v>10</v>
      </c>
      <c r="P210" s="3"/>
      <c r="Q210" s="4"/>
      <c r="R210" s="2" t="s">
        <v>11</v>
      </c>
      <c r="S210" s="3"/>
      <c r="T210" s="2" t="s">
        <v>12</v>
      </c>
      <c r="U210" s="3"/>
      <c r="V210" s="2" t="s">
        <v>13</v>
      </c>
      <c r="W210" s="3"/>
      <c r="X210" s="2"/>
      <c r="Y210" s="5"/>
      <c r="Z210" s="3"/>
    </row>
    <row r="211" spans="1:26" ht="12.75">
      <c r="A211" t="s">
        <v>14</v>
      </c>
      <c r="N211" s="6" t="s">
        <v>15</v>
      </c>
      <c r="O211" s="7" t="s">
        <v>16</v>
      </c>
      <c r="P211" s="8"/>
      <c r="Q211" s="6" t="s">
        <v>17</v>
      </c>
      <c r="R211" s="7" t="s">
        <v>18</v>
      </c>
      <c r="S211" s="8"/>
      <c r="T211" s="7" t="s">
        <v>19</v>
      </c>
      <c r="U211" s="8"/>
      <c r="V211" s="7" t="s">
        <v>20</v>
      </c>
      <c r="W211" s="8"/>
      <c r="X211" s="7"/>
      <c r="Y211" s="9" t="s">
        <v>21</v>
      </c>
      <c r="Z211" s="8"/>
    </row>
    <row r="212" spans="14:26" ht="12.75">
      <c r="N212" s="10"/>
      <c r="O212" s="7" t="s">
        <v>22</v>
      </c>
      <c r="P212" s="8"/>
      <c r="Q212" s="6" t="s">
        <v>23</v>
      </c>
      <c r="R212" s="7" t="s">
        <v>24</v>
      </c>
      <c r="S212" s="8"/>
      <c r="T212" s="7" t="s">
        <v>25</v>
      </c>
      <c r="U212" s="8"/>
      <c r="V212" s="7" t="s">
        <v>26</v>
      </c>
      <c r="W212" s="8"/>
      <c r="X212" s="7"/>
      <c r="Y212" s="9"/>
      <c r="Z212" s="8"/>
    </row>
    <row r="213" spans="5:26" ht="12.75">
      <c r="E213" t="s">
        <v>27</v>
      </c>
      <c r="N213" s="11"/>
      <c r="O213" s="12"/>
      <c r="P213" s="13"/>
      <c r="Q213" s="11"/>
      <c r="R213" s="12"/>
      <c r="S213" s="13"/>
      <c r="T213" s="12"/>
      <c r="U213" s="13"/>
      <c r="V213" s="12" t="s">
        <v>28</v>
      </c>
      <c r="W213" s="13"/>
      <c r="X213" s="12"/>
      <c r="Y213" s="14"/>
      <c r="Z213" s="13"/>
    </row>
    <row r="214" spans="4:26" ht="12.75">
      <c r="D214" t="s">
        <v>29</v>
      </c>
      <c r="N214" s="15">
        <v>1</v>
      </c>
      <c r="O214" s="16"/>
      <c r="P214" s="17"/>
      <c r="Q214" s="18"/>
      <c r="R214" s="16"/>
      <c r="S214" s="17"/>
      <c r="T214" s="16"/>
      <c r="U214" s="17"/>
      <c r="V214" s="16"/>
      <c r="W214" s="17"/>
      <c r="X214" s="16"/>
      <c r="Y214" s="19"/>
      <c r="Z214" s="17"/>
    </row>
    <row r="215" spans="4:26" ht="12.75">
      <c r="D215" t="s">
        <v>157</v>
      </c>
      <c r="N215" s="15">
        <v>2</v>
      </c>
      <c r="O215" s="16"/>
      <c r="P215" s="17"/>
      <c r="Q215" s="18"/>
      <c r="R215" s="16"/>
      <c r="S215" s="17"/>
      <c r="T215" s="16"/>
      <c r="U215" s="17"/>
      <c r="V215" s="16"/>
      <c r="W215" s="17"/>
      <c r="X215" s="16"/>
      <c r="Y215" s="19"/>
      <c r="Z215" s="17"/>
    </row>
    <row r="216" spans="14:26" ht="12.75">
      <c r="N216" s="15">
        <v>3</v>
      </c>
      <c r="O216" s="16"/>
      <c r="P216" s="17"/>
      <c r="Q216" s="18"/>
      <c r="R216" s="16"/>
      <c r="S216" s="17"/>
      <c r="T216" s="16"/>
      <c r="U216" s="17"/>
      <c r="V216" s="16"/>
      <c r="W216" s="17"/>
      <c r="X216" s="16"/>
      <c r="Y216" s="19"/>
      <c r="Z216" s="17"/>
    </row>
    <row r="217" spans="14:26" ht="12.75">
      <c r="N217" s="18"/>
      <c r="O217" s="16"/>
      <c r="P217" s="17"/>
      <c r="Q217" s="18"/>
      <c r="R217" s="16"/>
      <c r="S217" s="17"/>
      <c r="T217" s="16"/>
      <c r="U217" s="17"/>
      <c r="V217" s="16"/>
      <c r="W217" s="17"/>
      <c r="X217" s="16"/>
      <c r="Y217" s="19"/>
      <c r="Z217" s="17"/>
    </row>
    <row r="218" spans="6:26" ht="12.75">
      <c r="F218" t="s">
        <v>30</v>
      </c>
      <c r="N218" s="18"/>
      <c r="O218" s="16"/>
      <c r="P218" s="17"/>
      <c r="Q218" s="18"/>
      <c r="R218" s="16"/>
      <c r="S218" s="17"/>
      <c r="T218" s="16"/>
      <c r="U218" s="17"/>
      <c r="V218" s="16"/>
      <c r="W218" s="17"/>
      <c r="X218" s="16"/>
      <c r="Y218" s="19"/>
      <c r="Z218" s="17"/>
    </row>
    <row r="219" spans="14:26" ht="12.75">
      <c r="N219" s="18"/>
      <c r="O219" s="16"/>
      <c r="P219" s="17"/>
      <c r="Q219" s="18"/>
      <c r="R219" s="16"/>
      <c r="S219" s="17"/>
      <c r="T219" s="16"/>
      <c r="U219" s="17"/>
      <c r="V219" s="16"/>
      <c r="W219" s="17"/>
      <c r="X219" s="16"/>
      <c r="Y219" s="19"/>
      <c r="Z219" s="17"/>
    </row>
    <row r="220" spans="3:26" ht="12.75">
      <c r="C220" t="s">
        <v>31</v>
      </c>
      <c r="N220" s="18"/>
      <c r="O220" s="16"/>
      <c r="P220" s="17"/>
      <c r="Q220" s="18"/>
      <c r="R220" s="16"/>
      <c r="S220" s="17"/>
      <c r="T220" s="16"/>
      <c r="U220" s="17"/>
      <c r="V220" s="16"/>
      <c r="W220" s="17"/>
      <c r="X220" s="16"/>
      <c r="Y220" s="19"/>
      <c r="Z220" s="17"/>
    </row>
    <row r="221" spans="14:26" ht="12.75">
      <c r="N221" s="18"/>
      <c r="O221" s="16"/>
      <c r="P221" s="17"/>
      <c r="Q221" s="18"/>
      <c r="R221" s="16"/>
      <c r="S221" s="17"/>
      <c r="T221" s="16"/>
      <c r="U221" s="17"/>
      <c r="V221" s="16"/>
      <c r="W221" s="17"/>
      <c r="X221" s="16"/>
      <c r="Y221" s="19"/>
      <c r="Z221" s="17"/>
    </row>
    <row r="222" spans="1:26" ht="12.75">
      <c r="A222" s="4"/>
      <c r="B222" s="2" t="s">
        <v>135</v>
      </c>
      <c r="C222" s="5"/>
      <c r="D222" s="3"/>
      <c r="E222" s="2" t="s">
        <v>136</v>
      </c>
      <c r="F222" s="5"/>
      <c r="G222" s="3"/>
      <c r="H222" s="44" t="s">
        <v>34</v>
      </c>
      <c r="I222" s="47" t="s">
        <v>35</v>
      </c>
      <c r="J222" s="47" t="s">
        <v>36</v>
      </c>
      <c r="K222" s="2" t="s">
        <v>37</v>
      </c>
      <c r="L222" s="3"/>
      <c r="M222" s="31" t="s">
        <v>38</v>
      </c>
      <c r="N222" s="18"/>
      <c r="O222" s="16"/>
      <c r="P222" s="17"/>
      <c r="Q222" s="18"/>
      <c r="R222" s="16"/>
      <c r="S222" s="17"/>
      <c r="T222" s="16"/>
      <c r="U222" s="17"/>
      <c r="V222" s="16"/>
      <c r="W222" s="17"/>
      <c r="X222" s="16"/>
      <c r="Y222" s="19"/>
      <c r="Z222" s="17"/>
    </row>
    <row r="223" spans="1:26" ht="12.75">
      <c r="A223" s="10"/>
      <c r="B223" s="7" t="s">
        <v>39</v>
      </c>
      <c r="C223" s="9"/>
      <c r="D223" s="8"/>
      <c r="E223" s="7" t="s">
        <v>40</v>
      </c>
      <c r="F223" s="9"/>
      <c r="G223" s="8"/>
      <c r="H223" s="45"/>
      <c r="I223" s="33"/>
      <c r="J223" s="33"/>
      <c r="K223" s="7" t="s">
        <v>41</v>
      </c>
      <c r="L223" s="8"/>
      <c r="M223" s="32"/>
      <c r="N223" s="18"/>
      <c r="O223" s="16"/>
      <c r="P223" s="17"/>
      <c r="Q223" s="18"/>
      <c r="R223" s="16"/>
      <c r="S223" s="17"/>
      <c r="T223" s="16"/>
      <c r="U223" s="17"/>
      <c r="V223" s="16"/>
      <c r="W223" s="17"/>
      <c r="X223" s="16"/>
      <c r="Y223" s="19"/>
      <c r="Z223" s="17"/>
    </row>
    <row r="224" spans="1:13" ht="12.75">
      <c r="A224" s="6" t="s">
        <v>42</v>
      </c>
      <c r="B224" s="7" t="s">
        <v>43</v>
      </c>
      <c r="C224" s="9"/>
      <c r="D224" s="8"/>
      <c r="E224" s="7" t="s">
        <v>43</v>
      </c>
      <c r="F224" s="9"/>
      <c r="G224" s="8"/>
      <c r="H224" s="45"/>
      <c r="I224" s="33"/>
      <c r="J224" s="33"/>
      <c r="K224" s="7" t="s">
        <v>44</v>
      </c>
      <c r="L224" s="8"/>
      <c r="M224" s="33"/>
    </row>
    <row r="225" spans="1:13" ht="12.75">
      <c r="A225" s="6" t="s">
        <v>45</v>
      </c>
      <c r="B225" s="12" t="s">
        <v>46</v>
      </c>
      <c r="C225" s="14"/>
      <c r="D225" s="13"/>
      <c r="E225" s="12" t="s">
        <v>47</v>
      </c>
      <c r="F225" s="14"/>
      <c r="G225" s="13"/>
      <c r="H225" s="45"/>
      <c r="I225" s="33"/>
      <c r="J225" s="33"/>
      <c r="K225" s="12" t="s">
        <v>48</v>
      </c>
      <c r="L225" s="13"/>
      <c r="M225" s="33"/>
    </row>
    <row r="226" spans="1:17" ht="12.75">
      <c r="A226" s="6" t="s">
        <v>49</v>
      </c>
      <c r="B226" s="4" t="s">
        <v>50</v>
      </c>
      <c r="C226" s="4" t="s">
        <v>51</v>
      </c>
      <c r="D226" s="4" t="s">
        <v>52</v>
      </c>
      <c r="E226" s="4" t="s">
        <v>50</v>
      </c>
      <c r="F226" s="4" t="s">
        <v>51</v>
      </c>
      <c r="G226" s="4" t="s">
        <v>53</v>
      </c>
      <c r="H226" s="45"/>
      <c r="I226" s="33"/>
      <c r="J226" s="33"/>
      <c r="K226" s="4"/>
      <c r="L226" s="4"/>
      <c r="M226" s="33"/>
      <c r="Q226" t="s">
        <v>54</v>
      </c>
    </row>
    <row r="227" spans="1:13" ht="12.75">
      <c r="A227" s="10"/>
      <c r="B227" s="10" t="s">
        <v>55</v>
      </c>
      <c r="C227" s="10" t="s">
        <v>50</v>
      </c>
      <c r="D227" s="10" t="s">
        <v>56</v>
      </c>
      <c r="E227" s="10" t="s">
        <v>55</v>
      </c>
      <c r="F227" s="10" t="s">
        <v>50</v>
      </c>
      <c r="G227" s="10" t="s">
        <v>56</v>
      </c>
      <c r="H227" s="45"/>
      <c r="I227" s="33"/>
      <c r="J227" s="33"/>
      <c r="K227" s="6" t="s">
        <v>57</v>
      </c>
      <c r="L227" s="6" t="s">
        <v>15</v>
      </c>
      <c r="M227" s="33"/>
    </row>
    <row r="228" spans="1:26" ht="12.75">
      <c r="A228" s="11"/>
      <c r="B228" s="11"/>
      <c r="C228" s="11"/>
      <c r="D228" s="11" t="s">
        <v>58</v>
      </c>
      <c r="E228" s="11"/>
      <c r="F228" s="11"/>
      <c r="G228" s="11" t="s">
        <v>58</v>
      </c>
      <c r="H228" s="46"/>
      <c r="I228" s="34"/>
      <c r="J228" s="34"/>
      <c r="K228" s="11"/>
      <c r="L228" s="11"/>
      <c r="M228" s="34"/>
      <c r="N228" s="1" t="s">
        <v>9</v>
      </c>
      <c r="O228" s="2" t="s">
        <v>10</v>
      </c>
      <c r="P228" s="3"/>
      <c r="Q228" s="2" t="s">
        <v>59</v>
      </c>
      <c r="R228" s="3"/>
      <c r="S228" s="2" t="s">
        <v>60</v>
      </c>
      <c r="T228" s="3"/>
      <c r="U228" s="2" t="s">
        <v>61</v>
      </c>
      <c r="V228" s="3"/>
      <c r="W228" s="2"/>
      <c r="X228" s="5" t="s">
        <v>62</v>
      </c>
      <c r="Y228" s="5"/>
      <c r="Z228" s="3"/>
    </row>
    <row r="229" spans="1:26" ht="12.75">
      <c r="A229" s="18" t="s">
        <v>63</v>
      </c>
      <c r="B229" s="49">
        <v>998.1</v>
      </c>
      <c r="C229" s="18"/>
      <c r="D229" s="18"/>
      <c r="E229" s="18">
        <v>1356.69</v>
      </c>
      <c r="F229" s="18"/>
      <c r="G229" s="18"/>
      <c r="H229" s="18"/>
      <c r="I229" s="18"/>
      <c r="J229" s="18"/>
      <c r="K229" s="18"/>
      <c r="L229" s="18"/>
      <c r="M229" s="18"/>
      <c r="N229" s="6" t="s">
        <v>15</v>
      </c>
      <c r="O229" s="7" t="s">
        <v>64</v>
      </c>
      <c r="P229" s="8"/>
      <c r="Q229" s="7" t="s">
        <v>65</v>
      </c>
      <c r="R229" s="8"/>
      <c r="S229" s="7" t="s">
        <v>66</v>
      </c>
      <c r="T229" s="8"/>
      <c r="U229" s="7" t="s">
        <v>18</v>
      </c>
      <c r="V229" s="8"/>
      <c r="W229" s="7"/>
      <c r="X229" s="9"/>
      <c r="Y229" s="9"/>
      <c r="Z229" s="8"/>
    </row>
    <row r="230" spans="1:26" ht="12.75">
      <c r="A230" s="18" t="s">
        <v>67</v>
      </c>
      <c r="B230" s="49">
        <v>998.1</v>
      </c>
      <c r="C230" s="49">
        <v>0</v>
      </c>
      <c r="D230" s="15">
        <v>0</v>
      </c>
      <c r="E230" s="18">
        <v>1356.69</v>
      </c>
      <c r="F230" s="49">
        <v>0</v>
      </c>
      <c r="G230" s="15">
        <v>0</v>
      </c>
      <c r="H230" s="15">
        <v>0</v>
      </c>
      <c r="I230" s="15">
        <v>0</v>
      </c>
      <c r="J230" s="15">
        <v>0</v>
      </c>
      <c r="K230" s="18"/>
      <c r="L230" s="18"/>
      <c r="M230" s="18"/>
      <c r="N230" s="11"/>
      <c r="O230" s="12" t="s">
        <v>22</v>
      </c>
      <c r="P230" s="13"/>
      <c r="Q230" s="12"/>
      <c r="R230" s="13"/>
      <c r="S230" s="12"/>
      <c r="T230" s="13"/>
      <c r="U230" s="12"/>
      <c r="V230" s="13"/>
      <c r="W230" s="12"/>
      <c r="X230" s="14"/>
      <c r="Y230" s="14"/>
      <c r="Z230" s="13"/>
    </row>
    <row r="231" spans="1:26" ht="12.75">
      <c r="A231" s="18" t="s">
        <v>68</v>
      </c>
      <c r="B231" s="49">
        <v>998.1</v>
      </c>
      <c r="C231" s="49">
        <v>0</v>
      </c>
      <c r="D231" s="15">
        <v>0</v>
      </c>
      <c r="E231" s="18">
        <v>1356.69</v>
      </c>
      <c r="F231" s="49">
        <v>0</v>
      </c>
      <c r="G231" s="15">
        <v>0</v>
      </c>
      <c r="H231" s="15">
        <v>0</v>
      </c>
      <c r="I231" s="15">
        <v>0</v>
      </c>
      <c r="J231" s="15">
        <v>0</v>
      </c>
      <c r="K231" s="18"/>
      <c r="L231" s="18"/>
      <c r="M231" s="18"/>
      <c r="N231" s="15">
        <v>1</v>
      </c>
      <c r="O231" s="16"/>
      <c r="P231" s="17"/>
      <c r="Q231" s="16"/>
      <c r="R231" s="17"/>
      <c r="S231" s="16"/>
      <c r="T231" s="17"/>
      <c r="U231" s="16"/>
      <c r="V231" s="17"/>
      <c r="W231" s="16"/>
      <c r="X231" s="19"/>
      <c r="Y231" s="19"/>
      <c r="Z231" s="17"/>
    </row>
    <row r="232" spans="1:26" ht="12.75">
      <c r="A232" s="18" t="s">
        <v>69</v>
      </c>
      <c r="B232" s="49">
        <v>998.1</v>
      </c>
      <c r="C232" s="49">
        <v>0</v>
      </c>
      <c r="D232" s="15">
        <v>0</v>
      </c>
      <c r="E232" s="18">
        <v>1356.69</v>
      </c>
      <c r="F232" s="49">
        <v>0</v>
      </c>
      <c r="G232" s="15">
        <v>0</v>
      </c>
      <c r="H232" s="15">
        <v>0</v>
      </c>
      <c r="I232" s="15">
        <v>0</v>
      </c>
      <c r="J232" s="15">
        <v>0</v>
      </c>
      <c r="K232" s="18"/>
      <c r="L232" s="18"/>
      <c r="M232" s="18"/>
      <c r="N232" s="15">
        <v>2</v>
      </c>
      <c r="O232" s="16"/>
      <c r="P232" s="17"/>
      <c r="Q232" s="16"/>
      <c r="R232" s="17"/>
      <c r="S232" s="16"/>
      <c r="T232" s="17"/>
      <c r="U232" s="16"/>
      <c r="V232" s="17"/>
      <c r="W232" s="16"/>
      <c r="X232" s="19"/>
      <c r="Y232" s="19"/>
      <c r="Z232" s="17"/>
    </row>
    <row r="233" spans="1:26" ht="12.75">
      <c r="A233" s="18" t="s">
        <v>70</v>
      </c>
      <c r="B233" s="49">
        <v>998.1</v>
      </c>
      <c r="C233" s="49">
        <v>0</v>
      </c>
      <c r="D233" s="15">
        <v>0</v>
      </c>
      <c r="E233" s="18">
        <v>1356.69</v>
      </c>
      <c r="F233" s="49">
        <v>0</v>
      </c>
      <c r="G233" s="15">
        <v>0</v>
      </c>
      <c r="H233" s="15">
        <v>0</v>
      </c>
      <c r="I233" s="15">
        <v>0</v>
      </c>
      <c r="J233" s="15">
        <v>0</v>
      </c>
      <c r="K233" s="18"/>
      <c r="L233" s="18"/>
      <c r="M233" s="18"/>
      <c r="N233" s="15">
        <v>3</v>
      </c>
      <c r="O233" s="16"/>
      <c r="P233" s="17"/>
      <c r="Q233" s="16"/>
      <c r="R233" s="17"/>
      <c r="S233" s="16"/>
      <c r="T233" s="17"/>
      <c r="U233" s="16"/>
      <c r="V233" s="17"/>
      <c r="W233" s="16"/>
      <c r="X233" s="19"/>
      <c r="Y233" s="19"/>
      <c r="Z233" s="17"/>
    </row>
    <row r="234" spans="1:26" ht="12.75">
      <c r="A234" s="18" t="s">
        <v>71</v>
      </c>
      <c r="B234" s="49">
        <v>998.1</v>
      </c>
      <c r="C234" s="49">
        <v>0</v>
      </c>
      <c r="D234" s="15">
        <v>0</v>
      </c>
      <c r="E234" s="18">
        <v>1356.69</v>
      </c>
      <c r="F234" s="49">
        <v>0</v>
      </c>
      <c r="G234" s="15">
        <v>0</v>
      </c>
      <c r="H234" s="15">
        <v>0</v>
      </c>
      <c r="I234" s="15">
        <v>0</v>
      </c>
      <c r="J234" s="15">
        <v>0</v>
      </c>
      <c r="K234" s="18"/>
      <c r="L234" s="18"/>
      <c r="M234" s="18"/>
      <c r="N234" s="15">
        <v>4</v>
      </c>
      <c r="O234" s="16"/>
      <c r="P234" s="17"/>
      <c r="Q234" s="16"/>
      <c r="R234" s="17"/>
      <c r="S234" s="16"/>
      <c r="T234" s="17"/>
      <c r="U234" s="16"/>
      <c r="V234" s="17"/>
      <c r="W234" s="16"/>
      <c r="X234" s="19"/>
      <c r="Y234" s="19"/>
      <c r="Z234" s="17"/>
    </row>
    <row r="235" spans="1:26" ht="12.75">
      <c r="A235" s="18" t="s">
        <v>72</v>
      </c>
      <c r="B235" s="49">
        <v>998.1</v>
      </c>
      <c r="C235" s="49">
        <v>0</v>
      </c>
      <c r="D235" s="15">
        <v>0</v>
      </c>
      <c r="E235" s="18">
        <v>1356.69</v>
      </c>
      <c r="F235" s="49">
        <v>0</v>
      </c>
      <c r="G235" s="15">
        <v>0</v>
      </c>
      <c r="H235" s="15">
        <v>0</v>
      </c>
      <c r="I235" s="15">
        <v>0</v>
      </c>
      <c r="J235" s="15">
        <v>0</v>
      </c>
      <c r="K235" s="18"/>
      <c r="L235" s="18"/>
      <c r="M235" s="18"/>
      <c r="N235" s="15">
        <v>5</v>
      </c>
      <c r="O235" s="16"/>
      <c r="P235" s="17"/>
      <c r="Q235" s="16"/>
      <c r="R235" s="17"/>
      <c r="S235" s="16"/>
      <c r="T235" s="17"/>
      <c r="U235" s="16"/>
      <c r="V235" s="17"/>
      <c r="W235" s="16"/>
      <c r="X235" s="19"/>
      <c r="Y235" s="19"/>
      <c r="Z235" s="17"/>
    </row>
    <row r="236" spans="1:26" ht="12.75">
      <c r="A236" s="18" t="s">
        <v>73</v>
      </c>
      <c r="B236" s="49">
        <v>998.1</v>
      </c>
      <c r="C236" s="49">
        <v>0</v>
      </c>
      <c r="D236" s="15">
        <v>0</v>
      </c>
      <c r="E236" s="18">
        <v>1356.69</v>
      </c>
      <c r="F236" s="49">
        <v>0</v>
      </c>
      <c r="G236" s="15">
        <v>0</v>
      </c>
      <c r="H236" s="15">
        <v>0</v>
      </c>
      <c r="I236" s="15">
        <v>0</v>
      </c>
      <c r="J236" s="15">
        <v>0</v>
      </c>
      <c r="K236" s="18"/>
      <c r="L236" s="18"/>
      <c r="M236" s="18"/>
      <c r="N236" s="15">
        <v>6</v>
      </c>
      <c r="O236" s="16"/>
      <c r="P236" s="17"/>
      <c r="Q236" s="16"/>
      <c r="R236" s="17"/>
      <c r="S236" s="16"/>
      <c r="T236" s="17"/>
      <c r="U236" s="16"/>
      <c r="V236" s="17"/>
      <c r="W236" s="16"/>
      <c r="X236" s="19"/>
      <c r="Y236" s="19"/>
      <c r="Z236" s="17"/>
    </row>
    <row r="237" spans="1:26" ht="12.75">
      <c r="A237" s="18" t="s">
        <v>74</v>
      </c>
      <c r="B237" s="49">
        <v>998.1</v>
      </c>
      <c r="C237" s="49">
        <v>0</v>
      </c>
      <c r="D237" s="15">
        <v>0</v>
      </c>
      <c r="E237" s="18">
        <v>1356.69</v>
      </c>
      <c r="F237" s="49">
        <v>0</v>
      </c>
      <c r="G237" s="15">
        <v>0</v>
      </c>
      <c r="H237" s="15">
        <v>0</v>
      </c>
      <c r="I237" s="15">
        <v>0</v>
      </c>
      <c r="J237" s="15">
        <v>0</v>
      </c>
      <c r="K237" s="18"/>
      <c r="L237" s="18"/>
      <c r="M237" s="18"/>
      <c r="N237" s="18"/>
      <c r="O237" s="16"/>
      <c r="P237" s="17"/>
      <c r="Q237" s="16"/>
      <c r="R237" s="17"/>
      <c r="S237" s="16"/>
      <c r="T237" s="17"/>
      <c r="U237" s="16"/>
      <c r="V237" s="17"/>
      <c r="W237" s="16"/>
      <c r="X237" s="19"/>
      <c r="Y237" s="19"/>
      <c r="Z237" s="17"/>
    </row>
    <row r="238" spans="1:26" ht="12.75">
      <c r="A238" s="18" t="s">
        <v>75</v>
      </c>
      <c r="B238" s="49">
        <v>998.1</v>
      </c>
      <c r="C238" s="49">
        <v>0</v>
      </c>
      <c r="D238" s="15">
        <v>0</v>
      </c>
      <c r="E238" s="18">
        <v>1356.69</v>
      </c>
      <c r="F238" s="49">
        <v>0</v>
      </c>
      <c r="G238" s="15">
        <v>0</v>
      </c>
      <c r="H238" s="15">
        <v>0</v>
      </c>
      <c r="I238" s="15">
        <v>0</v>
      </c>
      <c r="J238" s="15">
        <v>0</v>
      </c>
      <c r="K238" s="18"/>
      <c r="L238" s="18"/>
      <c r="M238" s="18"/>
      <c r="N238" s="18"/>
      <c r="O238" s="16"/>
      <c r="P238" s="17"/>
      <c r="Q238" s="16"/>
      <c r="R238" s="17"/>
      <c r="S238" s="16"/>
      <c r="T238" s="17"/>
      <c r="U238" s="16"/>
      <c r="V238" s="17"/>
      <c r="W238" s="16"/>
      <c r="X238" s="19"/>
      <c r="Y238" s="19"/>
      <c r="Z238" s="17"/>
    </row>
    <row r="239" spans="1:26" ht="12.75">
      <c r="A239" s="18" t="s">
        <v>76</v>
      </c>
      <c r="B239" s="49">
        <v>998.1</v>
      </c>
      <c r="C239" s="49">
        <v>0</v>
      </c>
      <c r="D239" s="15">
        <v>0</v>
      </c>
      <c r="E239" s="18">
        <v>1356.69</v>
      </c>
      <c r="F239" s="49">
        <v>0</v>
      </c>
      <c r="G239" s="15">
        <v>0</v>
      </c>
      <c r="H239" s="15">
        <v>0</v>
      </c>
      <c r="I239" s="15">
        <v>0</v>
      </c>
      <c r="J239" s="15">
        <v>0</v>
      </c>
      <c r="K239" s="18"/>
      <c r="L239" s="18"/>
      <c r="M239" s="18"/>
      <c r="N239" s="18"/>
      <c r="O239" s="16"/>
      <c r="P239" s="17"/>
      <c r="Q239" s="16"/>
      <c r="R239" s="17"/>
      <c r="S239" s="16"/>
      <c r="T239" s="17"/>
      <c r="U239" s="16"/>
      <c r="V239" s="17"/>
      <c r="W239" s="16"/>
      <c r="X239" s="19"/>
      <c r="Y239" s="19"/>
      <c r="Z239" s="17"/>
    </row>
    <row r="240" spans="1:14" ht="12.75">
      <c r="A240" s="18" t="s">
        <v>77</v>
      </c>
      <c r="B240" s="49">
        <v>998.1</v>
      </c>
      <c r="C240" s="49">
        <v>0</v>
      </c>
      <c r="D240" s="15">
        <v>0</v>
      </c>
      <c r="E240" s="18">
        <v>1356.69</v>
      </c>
      <c r="F240" s="49">
        <v>0</v>
      </c>
      <c r="G240" s="15">
        <v>0</v>
      </c>
      <c r="H240" s="15">
        <v>0</v>
      </c>
      <c r="I240" s="15">
        <v>0</v>
      </c>
      <c r="J240" s="15">
        <v>0</v>
      </c>
      <c r="K240" s="18"/>
      <c r="L240" s="18"/>
      <c r="M240" s="18"/>
      <c r="N240" t="s">
        <v>78</v>
      </c>
    </row>
    <row r="241" spans="1:13" ht="12.75">
      <c r="A241" s="18" t="s">
        <v>79</v>
      </c>
      <c r="B241" s="49">
        <v>998.1</v>
      </c>
      <c r="C241" s="49">
        <v>0</v>
      </c>
      <c r="D241" s="15">
        <v>0</v>
      </c>
      <c r="E241" s="18">
        <v>1356.69</v>
      </c>
      <c r="F241" s="49">
        <v>0</v>
      </c>
      <c r="G241" s="15">
        <v>0</v>
      </c>
      <c r="H241" s="15">
        <v>0</v>
      </c>
      <c r="I241" s="15">
        <v>0</v>
      </c>
      <c r="J241" s="15">
        <v>0</v>
      </c>
      <c r="K241" s="18"/>
      <c r="L241" s="18"/>
      <c r="M241" s="18"/>
    </row>
    <row r="242" spans="1:13" ht="12.75">
      <c r="A242" s="18" t="s">
        <v>80</v>
      </c>
      <c r="B242" s="49">
        <v>998.1</v>
      </c>
      <c r="C242" s="49">
        <v>0</v>
      </c>
      <c r="D242" s="15">
        <v>0</v>
      </c>
      <c r="E242" s="18">
        <v>1356.69</v>
      </c>
      <c r="F242" s="49">
        <v>0</v>
      </c>
      <c r="G242" s="15">
        <v>0</v>
      </c>
      <c r="H242" s="15">
        <v>0</v>
      </c>
      <c r="I242" s="15">
        <v>0</v>
      </c>
      <c r="J242" s="15">
        <v>0</v>
      </c>
      <c r="K242" s="18"/>
      <c r="L242" s="18"/>
      <c r="M242" s="18"/>
    </row>
    <row r="243" spans="1:13" ht="12.75">
      <c r="A243" s="18" t="s">
        <v>81</v>
      </c>
      <c r="B243" s="49">
        <v>998.1</v>
      </c>
      <c r="C243" s="49">
        <v>0</v>
      </c>
      <c r="D243" s="15">
        <v>0</v>
      </c>
      <c r="E243" s="18">
        <v>1356.69</v>
      </c>
      <c r="F243" s="49">
        <v>0</v>
      </c>
      <c r="G243" s="15">
        <v>0</v>
      </c>
      <c r="H243" s="15">
        <v>0</v>
      </c>
      <c r="I243" s="15">
        <v>0</v>
      </c>
      <c r="J243" s="15">
        <v>0</v>
      </c>
      <c r="K243" s="18"/>
      <c r="L243" s="18"/>
      <c r="M243" s="18"/>
    </row>
    <row r="244" spans="1:13" ht="12.75">
      <c r="A244" s="18" t="s">
        <v>82</v>
      </c>
      <c r="B244" s="49">
        <v>998.1</v>
      </c>
      <c r="C244" s="49">
        <v>0</v>
      </c>
      <c r="D244" s="15">
        <v>0</v>
      </c>
      <c r="E244" s="18">
        <v>1356.69</v>
      </c>
      <c r="F244" s="49">
        <v>0</v>
      </c>
      <c r="G244" s="15">
        <v>0</v>
      </c>
      <c r="H244" s="15">
        <v>0</v>
      </c>
      <c r="I244" s="15">
        <v>0</v>
      </c>
      <c r="J244" s="15">
        <v>0</v>
      </c>
      <c r="K244" s="18"/>
      <c r="L244" s="18"/>
      <c r="M244" s="18"/>
    </row>
    <row r="245" spans="1:15" ht="12.75">
      <c r="A245" s="18" t="s">
        <v>83</v>
      </c>
      <c r="B245" s="49">
        <v>998.1</v>
      </c>
      <c r="C245" s="49">
        <v>0</v>
      </c>
      <c r="D245" s="15">
        <v>0</v>
      </c>
      <c r="E245" s="18">
        <v>1356.69</v>
      </c>
      <c r="F245" s="49">
        <v>0</v>
      </c>
      <c r="G245" s="15">
        <v>0</v>
      </c>
      <c r="H245" s="15">
        <v>0</v>
      </c>
      <c r="I245" s="15">
        <v>0</v>
      </c>
      <c r="J245" s="15">
        <v>0</v>
      </c>
      <c r="K245" s="18"/>
      <c r="L245" s="18"/>
      <c r="M245" s="18"/>
      <c r="O245" t="s">
        <v>84</v>
      </c>
    </row>
    <row r="246" spans="1:13" ht="12.75">
      <c r="A246" s="18" t="s">
        <v>85</v>
      </c>
      <c r="B246" s="49">
        <v>998.1</v>
      </c>
      <c r="C246" s="49">
        <v>0</v>
      </c>
      <c r="D246" s="15">
        <v>0</v>
      </c>
      <c r="E246" s="18">
        <v>1356.69</v>
      </c>
      <c r="F246" s="49">
        <v>0</v>
      </c>
      <c r="G246" s="15">
        <v>0</v>
      </c>
      <c r="H246" s="15">
        <v>0</v>
      </c>
      <c r="I246" s="15">
        <v>0</v>
      </c>
      <c r="J246" s="15">
        <v>0</v>
      </c>
      <c r="K246" s="18"/>
      <c r="L246" s="18"/>
      <c r="M246" s="18"/>
    </row>
    <row r="247" spans="1:26" ht="12.75">
      <c r="A247" s="18" t="s">
        <v>86</v>
      </c>
      <c r="B247" s="49">
        <v>998.1</v>
      </c>
      <c r="C247" s="49">
        <v>0</v>
      </c>
      <c r="D247" s="15">
        <v>0</v>
      </c>
      <c r="E247" s="18">
        <v>1356.69</v>
      </c>
      <c r="F247" s="49">
        <v>0</v>
      </c>
      <c r="G247" s="15">
        <v>0</v>
      </c>
      <c r="H247" s="15">
        <v>0</v>
      </c>
      <c r="I247" s="15">
        <v>0</v>
      </c>
      <c r="J247" s="15">
        <v>0</v>
      </c>
      <c r="K247" s="18"/>
      <c r="L247" s="18"/>
      <c r="M247" s="18"/>
      <c r="N247" s="2" t="s">
        <v>87</v>
      </c>
      <c r="O247" s="3"/>
      <c r="P247" s="2" t="s">
        <v>88</v>
      </c>
      <c r="Q247" s="3"/>
      <c r="R247" s="2" t="s">
        <v>60</v>
      </c>
      <c r="S247" s="3"/>
      <c r="T247" s="2" t="s">
        <v>89</v>
      </c>
      <c r="U247" s="3"/>
      <c r="V247" s="2" t="s">
        <v>90</v>
      </c>
      <c r="W247" s="5"/>
      <c r="X247" s="3"/>
      <c r="Y247" s="2"/>
      <c r="Z247" s="3"/>
    </row>
    <row r="248" spans="1:26" ht="12.75">
      <c r="A248" s="18" t="s">
        <v>91</v>
      </c>
      <c r="B248" s="49">
        <v>998.1</v>
      </c>
      <c r="C248" s="49">
        <v>0</v>
      </c>
      <c r="D248" s="15">
        <v>0</v>
      </c>
      <c r="E248" s="18">
        <v>1356.69</v>
      </c>
      <c r="F248" s="49">
        <v>0</v>
      </c>
      <c r="G248" s="15">
        <v>0</v>
      </c>
      <c r="H248" s="15">
        <v>0</v>
      </c>
      <c r="I248" s="15">
        <v>0</v>
      </c>
      <c r="J248" s="15">
        <v>0</v>
      </c>
      <c r="K248" s="18"/>
      <c r="L248" s="18"/>
      <c r="M248" s="18"/>
      <c r="N248" s="7"/>
      <c r="O248" s="8"/>
      <c r="P248" s="7" t="s">
        <v>92</v>
      </c>
      <c r="Q248" s="8"/>
      <c r="R248" s="7" t="s">
        <v>66</v>
      </c>
      <c r="S248" s="8"/>
      <c r="T248" s="7" t="s">
        <v>93</v>
      </c>
      <c r="U248" s="8"/>
      <c r="V248" s="7" t="s">
        <v>94</v>
      </c>
      <c r="W248" s="9"/>
      <c r="X248" s="8"/>
      <c r="Y248" s="7" t="s">
        <v>95</v>
      </c>
      <c r="Z248" s="8"/>
    </row>
    <row r="249" spans="1:26" ht="12.75">
      <c r="A249" s="18" t="s">
        <v>96</v>
      </c>
      <c r="B249" s="49">
        <v>998.1</v>
      </c>
      <c r="C249" s="49">
        <v>0</v>
      </c>
      <c r="D249" s="15">
        <v>0</v>
      </c>
      <c r="E249" s="18">
        <v>1356.69</v>
      </c>
      <c r="F249" s="49">
        <v>0</v>
      </c>
      <c r="G249" s="15">
        <v>0</v>
      </c>
      <c r="H249" s="15">
        <v>0</v>
      </c>
      <c r="I249" s="15">
        <v>0</v>
      </c>
      <c r="J249" s="15">
        <v>0</v>
      </c>
      <c r="K249" s="18"/>
      <c r="L249" s="18"/>
      <c r="M249" s="18"/>
      <c r="N249" s="7"/>
      <c r="O249" s="8"/>
      <c r="P249" s="7"/>
      <c r="Q249" s="8"/>
      <c r="R249" s="7"/>
      <c r="S249" s="8"/>
      <c r="T249" s="7"/>
      <c r="U249" s="8"/>
      <c r="V249" s="7" t="s">
        <v>97</v>
      </c>
      <c r="W249" s="9"/>
      <c r="X249" s="8"/>
      <c r="Y249" s="7"/>
      <c r="Z249" s="8"/>
    </row>
    <row r="250" spans="1:26" ht="12.75">
      <c r="A250" s="18" t="s">
        <v>98</v>
      </c>
      <c r="B250" s="49">
        <v>998.1</v>
      </c>
      <c r="C250" s="49">
        <v>0</v>
      </c>
      <c r="D250" s="15">
        <v>0</v>
      </c>
      <c r="E250" s="18">
        <v>1356.69</v>
      </c>
      <c r="F250" s="49">
        <v>0</v>
      </c>
      <c r="G250" s="15">
        <v>0</v>
      </c>
      <c r="H250" s="15">
        <v>0</v>
      </c>
      <c r="I250" s="15">
        <v>0</v>
      </c>
      <c r="J250" s="15">
        <v>0</v>
      </c>
      <c r="K250" s="18"/>
      <c r="L250" s="18"/>
      <c r="M250" s="18"/>
      <c r="N250" s="12"/>
      <c r="O250" s="13"/>
      <c r="P250" s="12"/>
      <c r="Q250" s="13"/>
      <c r="R250" s="12"/>
      <c r="S250" s="13"/>
      <c r="T250" s="12"/>
      <c r="U250" s="13"/>
      <c r="V250" s="12" t="s">
        <v>99</v>
      </c>
      <c r="W250" s="14"/>
      <c r="X250" s="13"/>
      <c r="Y250" s="12"/>
      <c r="Z250" s="13"/>
    </row>
    <row r="251" spans="1:26" ht="12.75">
      <c r="A251" s="18" t="s">
        <v>100</v>
      </c>
      <c r="B251" s="49">
        <v>998.1</v>
      </c>
      <c r="C251" s="49">
        <v>0</v>
      </c>
      <c r="D251" s="15">
        <v>0</v>
      </c>
      <c r="E251" s="18">
        <v>1356.69</v>
      </c>
      <c r="F251" s="49">
        <v>0</v>
      </c>
      <c r="G251" s="15">
        <v>0</v>
      </c>
      <c r="H251" s="15">
        <v>0</v>
      </c>
      <c r="I251" s="15">
        <v>0</v>
      </c>
      <c r="J251" s="15">
        <v>0</v>
      </c>
      <c r="K251" s="18"/>
      <c r="L251" s="18"/>
      <c r="M251" s="18"/>
      <c r="N251" s="16"/>
      <c r="O251" s="17"/>
      <c r="P251" s="16"/>
      <c r="Q251" s="17"/>
      <c r="R251" s="16"/>
      <c r="S251" s="17"/>
      <c r="T251" s="16"/>
      <c r="U251" s="17"/>
      <c r="V251" s="16"/>
      <c r="W251" s="19"/>
      <c r="X251" s="17"/>
      <c r="Y251" s="16"/>
      <c r="Z251" s="17"/>
    </row>
    <row r="252" spans="1:26" ht="12.75">
      <c r="A252" s="18" t="s">
        <v>101</v>
      </c>
      <c r="B252" s="49">
        <v>998.1</v>
      </c>
      <c r="C252" s="49">
        <v>0</v>
      </c>
      <c r="D252" s="15">
        <v>0</v>
      </c>
      <c r="E252" s="18">
        <v>1356.69</v>
      </c>
      <c r="F252" s="49">
        <v>0</v>
      </c>
      <c r="G252" s="15">
        <v>0</v>
      </c>
      <c r="H252" s="15">
        <v>0</v>
      </c>
      <c r="I252" s="15">
        <v>0</v>
      </c>
      <c r="J252" s="15">
        <v>0</v>
      </c>
      <c r="K252" s="18"/>
      <c r="L252" s="18"/>
      <c r="M252" s="18"/>
      <c r="N252" s="16"/>
      <c r="O252" s="17"/>
      <c r="P252" s="16"/>
      <c r="Q252" s="17"/>
      <c r="R252" s="16"/>
      <c r="S252" s="17"/>
      <c r="T252" s="16"/>
      <c r="U252" s="17"/>
      <c r="V252" s="16"/>
      <c r="W252" s="19"/>
      <c r="X252" s="17"/>
      <c r="Y252" s="16"/>
      <c r="Z252" s="17"/>
    </row>
    <row r="253" spans="1:26" ht="12.75">
      <c r="A253" s="18" t="s">
        <v>102</v>
      </c>
      <c r="B253" s="49">
        <v>998.1</v>
      </c>
      <c r="C253" s="49">
        <v>0</v>
      </c>
      <c r="D253" s="15">
        <v>0</v>
      </c>
      <c r="E253" s="18">
        <v>1356.69</v>
      </c>
      <c r="F253" s="49">
        <v>0</v>
      </c>
      <c r="G253" s="15">
        <v>0</v>
      </c>
      <c r="H253" s="15">
        <v>0</v>
      </c>
      <c r="I253" s="15">
        <v>0</v>
      </c>
      <c r="J253" s="15">
        <v>0</v>
      </c>
      <c r="K253" s="18"/>
      <c r="L253" s="18"/>
      <c r="M253" s="18"/>
      <c r="N253" s="16"/>
      <c r="O253" s="17"/>
      <c r="P253" s="16"/>
      <c r="Q253" s="17"/>
      <c r="R253" s="16"/>
      <c r="S253" s="17"/>
      <c r="T253" s="16"/>
      <c r="U253" s="17"/>
      <c r="V253" s="16"/>
      <c r="W253" s="19"/>
      <c r="X253" s="17"/>
      <c r="Y253" s="16"/>
      <c r="Z253" s="17"/>
    </row>
    <row r="254" spans="1:26" ht="12.75">
      <c r="A254" s="16"/>
      <c r="B254" s="19"/>
      <c r="C254" s="19" t="s">
        <v>103</v>
      </c>
      <c r="D254" s="19"/>
      <c r="E254" s="17"/>
      <c r="F254" s="35" t="s">
        <v>104</v>
      </c>
      <c r="G254" s="36"/>
      <c r="H254" s="36"/>
      <c r="I254" s="36"/>
      <c r="J254" s="37"/>
      <c r="K254" s="2" t="s">
        <v>105</v>
      </c>
      <c r="L254" s="5"/>
      <c r="M254" s="3"/>
      <c r="N254" s="16"/>
      <c r="O254" s="17"/>
      <c r="P254" s="16"/>
      <c r="Q254" s="17"/>
      <c r="R254" s="16"/>
      <c r="S254" s="17"/>
      <c r="T254" s="16"/>
      <c r="U254" s="17"/>
      <c r="V254" s="16"/>
      <c r="W254" s="19"/>
      <c r="X254" s="17"/>
      <c r="Y254" s="16"/>
      <c r="Z254" s="17"/>
    </row>
    <row r="255" spans="1:26" ht="12.75">
      <c r="A255" s="4"/>
      <c r="B255" s="2" t="s">
        <v>106</v>
      </c>
      <c r="C255" s="3"/>
      <c r="D255" s="2" t="s">
        <v>107</v>
      </c>
      <c r="E255" s="3"/>
      <c r="F255" s="4" t="s">
        <v>108</v>
      </c>
      <c r="G255" s="4" t="s">
        <v>109</v>
      </c>
      <c r="H255" s="38" t="s">
        <v>110</v>
      </c>
      <c r="I255" s="39"/>
      <c r="J255" s="40"/>
      <c r="K255" s="7" t="s">
        <v>111</v>
      </c>
      <c r="L255" s="9"/>
      <c r="M255" s="8"/>
      <c r="N255" s="16"/>
      <c r="O255" s="17"/>
      <c r="P255" s="16"/>
      <c r="Q255" s="17"/>
      <c r="R255" s="16"/>
      <c r="S255" s="17"/>
      <c r="T255" s="16"/>
      <c r="U255" s="17"/>
      <c r="V255" s="16"/>
      <c r="W255" s="19"/>
      <c r="X255" s="17"/>
      <c r="Y255" s="16"/>
      <c r="Z255" s="17"/>
    </row>
    <row r="256" spans="1:26" ht="12.75">
      <c r="A256" s="20" t="s">
        <v>112</v>
      </c>
      <c r="B256" s="12"/>
      <c r="C256" s="13"/>
      <c r="D256" s="12"/>
      <c r="E256" s="13"/>
      <c r="F256" s="11" t="s">
        <v>113</v>
      </c>
      <c r="G256" s="11" t="s">
        <v>114</v>
      </c>
      <c r="H256" s="41"/>
      <c r="I256" s="42"/>
      <c r="J256" s="43"/>
      <c r="K256" s="12" t="s">
        <v>115</v>
      </c>
      <c r="L256" s="14"/>
      <c r="M256" s="13"/>
      <c r="N256" s="16"/>
      <c r="O256" s="17"/>
      <c r="P256" s="16"/>
      <c r="Q256" s="17"/>
      <c r="R256" s="16"/>
      <c r="S256" s="17"/>
      <c r="T256" s="16"/>
      <c r="U256" s="17"/>
      <c r="V256" s="16"/>
      <c r="W256" s="19"/>
      <c r="X256" s="17"/>
      <c r="Y256" s="16"/>
      <c r="Z256" s="17"/>
    </row>
    <row r="257" spans="1:26" ht="12.75">
      <c r="A257" s="18" t="s">
        <v>116</v>
      </c>
      <c r="B257" s="16">
        <v>0</v>
      </c>
      <c r="C257" s="17"/>
      <c r="D257" s="16">
        <v>0</v>
      </c>
      <c r="E257" s="17"/>
      <c r="F257" s="15">
        <v>0</v>
      </c>
      <c r="G257" s="15">
        <v>0</v>
      </c>
      <c r="H257" s="16"/>
      <c r="I257" s="19">
        <v>0</v>
      </c>
      <c r="J257" s="17"/>
      <c r="K257" s="16"/>
      <c r="L257" s="29">
        <v>0</v>
      </c>
      <c r="M257" s="17"/>
      <c r="N257" s="16"/>
      <c r="O257" s="17"/>
      <c r="P257" s="16"/>
      <c r="Q257" s="17"/>
      <c r="R257" s="16"/>
      <c r="S257" s="17"/>
      <c r="T257" s="16"/>
      <c r="U257" s="17"/>
      <c r="V257" s="16"/>
      <c r="W257" s="19"/>
      <c r="X257" s="17"/>
      <c r="Y257" s="16"/>
      <c r="Z257" s="17"/>
    </row>
    <row r="258" spans="1:26" ht="12.75">
      <c r="A258" s="18" t="s">
        <v>117</v>
      </c>
      <c r="B258" s="16">
        <v>0</v>
      </c>
      <c r="C258" s="17"/>
      <c r="D258" s="16">
        <v>0</v>
      </c>
      <c r="E258" s="17"/>
      <c r="F258" s="15">
        <v>0</v>
      </c>
      <c r="G258" s="15">
        <v>0</v>
      </c>
      <c r="H258" s="16"/>
      <c r="I258" s="19">
        <v>0</v>
      </c>
      <c r="J258" s="17"/>
      <c r="K258" s="16"/>
      <c r="L258" s="29">
        <v>0</v>
      </c>
      <c r="M258" s="17"/>
      <c r="N258" s="16"/>
      <c r="O258" s="17"/>
      <c r="P258" s="16"/>
      <c r="Q258" s="17"/>
      <c r="R258" s="16"/>
      <c r="S258" s="17"/>
      <c r="T258" s="16"/>
      <c r="U258" s="17"/>
      <c r="V258" s="16"/>
      <c r="W258" s="19"/>
      <c r="X258" s="17"/>
      <c r="Y258" s="16"/>
      <c r="Z258" s="17"/>
    </row>
    <row r="259" spans="1:26" ht="12.75">
      <c r="A259" s="18" t="s">
        <v>118</v>
      </c>
      <c r="B259" s="16">
        <v>0</v>
      </c>
      <c r="C259" s="17"/>
      <c r="D259" s="16">
        <v>0</v>
      </c>
      <c r="E259" s="17"/>
      <c r="F259" s="15">
        <v>0</v>
      </c>
      <c r="G259" s="15">
        <v>0</v>
      </c>
      <c r="H259" s="16"/>
      <c r="I259" s="19">
        <v>0</v>
      </c>
      <c r="J259" s="17"/>
      <c r="K259" s="16"/>
      <c r="L259" s="29">
        <v>0</v>
      </c>
      <c r="M259" s="17"/>
      <c r="N259" s="16"/>
      <c r="O259" s="17"/>
      <c r="P259" s="16"/>
      <c r="Q259" s="17"/>
      <c r="R259" s="16"/>
      <c r="S259" s="17"/>
      <c r="T259" s="16"/>
      <c r="U259" s="17"/>
      <c r="V259" s="16"/>
      <c r="W259" s="19"/>
      <c r="X259" s="17"/>
      <c r="Y259" s="16"/>
      <c r="Z259" s="17"/>
    </row>
    <row r="260" spans="1:26" ht="12.75">
      <c r="A260" s="18" t="s">
        <v>119</v>
      </c>
      <c r="B260" s="16">
        <v>0</v>
      </c>
      <c r="C260" s="17"/>
      <c r="D260" s="16">
        <v>0</v>
      </c>
      <c r="E260" s="17"/>
      <c r="F260" s="15">
        <v>0</v>
      </c>
      <c r="G260" s="15">
        <v>0</v>
      </c>
      <c r="H260" s="16"/>
      <c r="I260" s="19">
        <v>0</v>
      </c>
      <c r="J260" s="17"/>
      <c r="K260" s="16"/>
      <c r="L260" s="29">
        <v>0</v>
      </c>
      <c r="M260" s="17"/>
      <c r="N260" s="16"/>
      <c r="O260" s="17"/>
      <c r="P260" s="16"/>
      <c r="Q260" s="17"/>
      <c r="R260" s="16"/>
      <c r="S260" s="17"/>
      <c r="T260" s="16"/>
      <c r="U260" s="17"/>
      <c r="V260" s="16"/>
      <c r="W260" s="19"/>
      <c r="X260" s="17"/>
      <c r="Y260" s="16"/>
      <c r="Z260" s="17"/>
    </row>
    <row r="263" spans="1:11" ht="14.25">
      <c r="A263" s="21" t="s">
        <v>120</v>
      </c>
      <c r="B263" s="22"/>
      <c r="C263" s="22"/>
      <c r="D263" s="22"/>
      <c r="E263" s="9"/>
      <c r="J263" s="23"/>
      <c r="K263" s="24"/>
    </row>
    <row r="264" spans="1:11" ht="14.25">
      <c r="A264" s="25" t="s">
        <v>121</v>
      </c>
      <c r="B264" s="9"/>
      <c r="C264" s="9"/>
      <c r="D264" s="9"/>
      <c r="E264" s="9"/>
      <c r="G264" t="s">
        <v>122</v>
      </c>
      <c r="J264" s="23"/>
      <c r="K264" s="24"/>
    </row>
    <row r="265" spans="1:11" ht="14.25">
      <c r="A265" s="25"/>
      <c r="B265" s="26" t="s">
        <v>123</v>
      </c>
      <c r="J265" s="23"/>
      <c r="K265" s="27"/>
    </row>
    <row r="266" spans="1:11" ht="14.25">
      <c r="A266" s="25" t="s">
        <v>124</v>
      </c>
      <c r="G266" t="s">
        <v>122</v>
      </c>
      <c r="J266" s="23"/>
      <c r="K266" s="23"/>
    </row>
    <row r="267" spans="2:11" ht="14.25">
      <c r="B267" s="26" t="s">
        <v>123</v>
      </c>
      <c r="J267" s="23"/>
      <c r="K267" s="23"/>
    </row>
    <row r="268" spans="1:14" ht="14.25">
      <c r="A268" s="25" t="s">
        <v>125</v>
      </c>
      <c r="G268" t="s">
        <v>122</v>
      </c>
      <c r="J268" s="23"/>
      <c r="K268" s="23"/>
      <c r="N268" t="s">
        <v>126</v>
      </c>
    </row>
    <row r="269" spans="2:18" ht="14.25">
      <c r="B269" s="26" t="s">
        <v>123</v>
      </c>
      <c r="J269" s="23"/>
      <c r="K269" s="23"/>
      <c r="R269" t="s">
        <v>127</v>
      </c>
    </row>
    <row r="273" spans="1:16" ht="12.75">
      <c r="A273" t="s">
        <v>154</v>
      </c>
      <c r="F273" t="s">
        <v>1</v>
      </c>
      <c r="P273" t="s">
        <v>2</v>
      </c>
    </row>
    <row r="274" spans="1:7" ht="12.75">
      <c r="A274" t="s">
        <v>155</v>
      </c>
      <c r="G274" t="s">
        <v>3</v>
      </c>
    </row>
    <row r="275" spans="7:18" ht="12.75">
      <c r="G275" t="s">
        <v>137</v>
      </c>
      <c r="R275" t="s">
        <v>5</v>
      </c>
    </row>
    <row r="276" spans="1:7" ht="12.75">
      <c r="A276" t="s">
        <v>6</v>
      </c>
      <c r="G276" t="s">
        <v>7</v>
      </c>
    </row>
    <row r="277" ht="12.75">
      <c r="A277" t="s">
        <v>8</v>
      </c>
    </row>
    <row r="278" spans="1:26" ht="12.75">
      <c r="A278" t="s">
        <v>0</v>
      </c>
      <c r="N278" s="1" t="s">
        <v>9</v>
      </c>
      <c r="O278" s="2" t="s">
        <v>10</v>
      </c>
      <c r="P278" s="3"/>
      <c r="Q278" s="4"/>
      <c r="R278" s="2" t="s">
        <v>11</v>
      </c>
      <c r="S278" s="3"/>
      <c r="T278" s="2" t="s">
        <v>12</v>
      </c>
      <c r="U278" s="3"/>
      <c r="V278" s="2" t="s">
        <v>13</v>
      </c>
      <c r="W278" s="3"/>
      <c r="X278" s="2"/>
      <c r="Y278" s="5"/>
      <c r="Z278" s="3"/>
    </row>
    <row r="279" spans="1:26" ht="12.75">
      <c r="A279" t="s">
        <v>14</v>
      </c>
      <c r="N279" s="6" t="s">
        <v>15</v>
      </c>
      <c r="O279" s="7" t="s">
        <v>16</v>
      </c>
      <c r="P279" s="8"/>
      <c r="Q279" s="6" t="s">
        <v>17</v>
      </c>
      <c r="R279" s="7" t="s">
        <v>18</v>
      </c>
      <c r="S279" s="8"/>
      <c r="T279" s="7" t="s">
        <v>19</v>
      </c>
      <c r="U279" s="8"/>
      <c r="V279" s="7" t="s">
        <v>20</v>
      </c>
      <c r="W279" s="8"/>
      <c r="X279" s="7"/>
      <c r="Y279" s="9" t="s">
        <v>21</v>
      </c>
      <c r="Z279" s="8"/>
    </row>
    <row r="280" spans="14:26" ht="12.75">
      <c r="N280" s="10"/>
      <c r="O280" s="7" t="s">
        <v>22</v>
      </c>
      <c r="P280" s="8"/>
      <c r="Q280" s="6" t="s">
        <v>23</v>
      </c>
      <c r="R280" s="7" t="s">
        <v>24</v>
      </c>
      <c r="S280" s="8"/>
      <c r="T280" s="7" t="s">
        <v>25</v>
      </c>
      <c r="U280" s="8"/>
      <c r="V280" s="7" t="s">
        <v>26</v>
      </c>
      <c r="W280" s="8"/>
      <c r="X280" s="7"/>
      <c r="Y280" s="9"/>
      <c r="Z280" s="8"/>
    </row>
    <row r="281" spans="5:26" ht="12.75">
      <c r="E281" t="s">
        <v>27</v>
      </c>
      <c r="N281" s="11"/>
      <c r="O281" s="12"/>
      <c r="P281" s="13"/>
      <c r="Q281" s="11"/>
      <c r="R281" s="12"/>
      <c r="S281" s="13"/>
      <c r="T281" s="12"/>
      <c r="U281" s="13"/>
      <c r="V281" s="12" t="s">
        <v>28</v>
      </c>
      <c r="W281" s="13"/>
      <c r="X281" s="12"/>
      <c r="Y281" s="14"/>
      <c r="Z281" s="13"/>
    </row>
    <row r="282" spans="4:26" ht="12.75">
      <c r="D282" t="s">
        <v>29</v>
      </c>
      <c r="N282" s="15">
        <v>1</v>
      </c>
      <c r="O282" s="16"/>
      <c r="P282" s="17"/>
      <c r="Q282" s="18"/>
      <c r="R282" s="16"/>
      <c r="S282" s="17"/>
      <c r="T282" s="16"/>
      <c r="U282" s="17"/>
      <c r="V282" s="16"/>
      <c r="W282" s="17"/>
      <c r="X282" s="16"/>
      <c r="Y282" s="19"/>
      <c r="Z282" s="17"/>
    </row>
    <row r="283" spans="4:26" ht="12.75">
      <c r="D283" t="s">
        <v>157</v>
      </c>
      <c r="N283" s="15">
        <v>2</v>
      </c>
      <c r="O283" s="16"/>
      <c r="P283" s="17"/>
      <c r="Q283" s="18"/>
      <c r="R283" s="16"/>
      <c r="S283" s="17"/>
      <c r="T283" s="16"/>
      <c r="U283" s="17"/>
      <c r="V283" s="16"/>
      <c r="W283" s="17"/>
      <c r="X283" s="16"/>
      <c r="Y283" s="19"/>
      <c r="Z283" s="17"/>
    </row>
    <row r="284" spans="14:26" ht="12.75">
      <c r="N284" s="15">
        <v>3</v>
      </c>
      <c r="O284" s="16"/>
      <c r="P284" s="17"/>
      <c r="Q284" s="18"/>
      <c r="R284" s="16"/>
      <c r="S284" s="17"/>
      <c r="T284" s="16"/>
      <c r="U284" s="17"/>
      <c r="V284" s="16"/>
      <c r="W284" s="17"/>
      <c r="X284" s="16"/>
      <c r="Y284" s="19"/>
      <c r="Z284" s="17"/>
    </row>
    <row r="285" spans="14:26" ht="12.75">
      <c r="N285" s="18"/>
      <c r="O285" s="16"/>
      <c r="P285" s="17"/>
      <c r="Q285" s="18"/>
      <c r="R285" s="16"/>
      <c r="S285" s="17"/>
      <c r="T285" s="16"/>
      <c r="U285" s="17"/>
      <c r="V285" s="16"/>
      <c r="W285" s="17"/>
      <c r="X285" s="16"/>
      <c r="Y285" s="19"/>
      <c r="Z285" s="17"/>
    </row>
    <row r="286" spans="6:26" ht="12.75">
      <c r="F286" t="s">
        <v>30</v>
      </c>
      <c r="N286" s="18"/>
      <c r="O286" s="16"/>
      <c r="P286" s="17"/>
      <c r="Q286" s="18"/>
      <c r="R286" s="16"/>
      <c r="S286" s="17"/>
      <c r="T286" s="16"/>
      <c r="U286" s="17"/>
      <c r="V286" s="16"/>
      <c r="W286" s="17"/>
      <c r="X286" s="16"/>
      <c r="Y286" s="19"/>
      <c r="Z286" s="17"/>
    </row>
    <row r="287" spans="14:26" ht="12.75">
      <c r="N287" s="18"/>
      <c r="O287" s="16"/>
      <c r="P287" s="17"/>
      <c r="Q287" s="18"/>
      <c r="R287" s="16"/>
      <c r="S287" s="17"/>
      <c r="T287" s="16"/>
      <c r="U287" s="17"/>
      <c r="V287" s="16"/>
      <c r="W287" s="17"/>
      <c r="X287" s="16"/>
      <c r="Y287" s="19"/>
      <c r="Z287" s="17"/>
    </row>
    <row r="288" spans="3:26" ht="12.75">
      <c r="C288" t="s">
        <v>31</v>
      </c>
      <c r="N288" s="18"/>
      <c r="O288" s="16"/>
      <c r="P288" s="17"/>
      <c r="Q288" s="18"/>
      <c r="R288" s="16"/>
      <c r="S288" s="17"/>
      <c r="T288" s="16"/>
      <c r="U288" s="17"/>
      <c r="V288" s="16"/>
      <c r="W288" s="17"/>
      <c r="X288" s="16"/>
      <c r="Y288" s="19"/>
      <c r="Z288" s="17"/>
    </row>
    <row r="289" spans="14:26" ht="12.75">
      <c r="N289" s="18"/>
      <c r="O289" s="16"/>
      <c r="P289" s="17"/>
      <c r="Q289" s="18"/>
      <c r="R289" s="16"/>
      <c r="S289" s="17"/>
      <c r="T289" s="16"/>
      <c r="U289" s="17"/>
      <c r="V289" s="16"/>
      <c r="W289" s="17"/>
      <c r="X289" s="16"/>
      <c r="Y289" s="19"/>
      <c r="Z289" s="17"/>
    </row>
    <row r="290" spans="1:26" ht="12.75">
      <c r="A290" s="4"/>
      <c r="B290" s="2" t="s">
        <v>138</v>
      </c>
      <c r="C290" s="5"/>
      <c r="D290" s="3"/>
      <c r="E290" s="2" t="s">
        <v>139</v>
      </c>
      <c r="F290" s="5"/>
      <c r="G290" s="3"/>
      <c r="H290" s="44" t="s">
        <v>34</v>
      </c>
      <c r="I290" s="47" t="s">
        <v>35</v>
      </c>
      <c r="J290" s="47" t="s">
        <v>36</v>
      </c>
      <c r="K290" s="2" t="s">
        <v>37</v>
      </c>
      <c r="L290" s="3"/>
      <c r="M290" s="31" t="s">
        <v>38</v>
      </c>
      <c r="N290" s="18"/>
      <c r="O290" s="16"/>
      <c r="P290" s="17"/>
      <c r="Q290" s="18"/>
      <c r="R290" s="16"/>
      <c r="S290" s="17"/>
      <c r="T290" s="16"/>
      <c r="U290" s="17"/>
      <c r="V290" s="16"/>
      <c r="W290" s="17"/>
      <c r="X290" s="16"/>
      <c r="Y290" s="19"/>
      <c r="Z290" s="17"/>
    </row>
    <row r="291" spans="1:26" ht="12.75">
      <c r="A291" s="10"/>
      <c r="B291" s="7" t="s">
        <v>39</v>
      </c>
      <c r="C291" s="9"/>
      <c r="D291" s="8"/>
      <c r="E291" s="7" t="s">
        <v>40</v>
      </c>
      <c r="F291" s="9"/>
      <c r="G291" s="8"/>
      <c r="H291" s="45"/>
      <c r="I291" s="33"/>
      <c r="J291" s="33"/>
      <c r="K291" s="7" t="s">
        <v>41</v>
      </c>
      <c r="L291" s="8"/>
      <c r="M291" s="32"/>
      <c r="N291" s="18"/>
      <c r="O291" s="16"/>
      <c r="P291" s="17"/>
      <c r="Q291" s="18"/>
      <c r="R291" s="16"/>
      <c r="S291" s="17"/>
      <c r="T291" s="16"/>
      <c r="U291" s="17"/>
      <c r="V291" s="16"/>
      <c r="W291" s="17"/>
      <c r="X291" s="16"/>
      <c r="Y291" s="19"/>
      <c r="Z291" s="17"/>
    </row>
    <row r="292" spans="1:13" ht="12.75">
      <c r="A292" s="6" t="s">
        <v>42</v>
      </c>
      <c r="B292" s="7" t="s">
        <v>43</v>
      </c>
      <c r="C292" s="9"/>
      <c r="D292" s="8"/>
      <c r="E292" s="7" t="s">
        <v>43</v>
      </c>
      <c r="F292" s="9"/>
      <c r="G292" s="8"/>
      <c r="H292" s="45"/>
      <c r="I292" s="33"/>
      <c r="J292" s="33"/>
      <c r="K292" s="7" t="s">
        <v>44</v>
      </c>
      <c r="L292" s="8"/>
      <c r="M292" s="33"/>
    </row>
    <row r="293" spans="1:13" ht="12.75">
      <c r="A293" s="6" t="s">
        <v>45</v>
      </c>
      <c r="B293" s="12" t="s">
        <v>46</v>
      </c>
      <c r="C293" s="14"/>
      <c r="D293" s="13"/>
      <c r="E293" s="12" t="s">
        <v>47</v>
      </c>
      <c r="F293" s="14"/>
      <c r="G293" s="13"/>
      <c r="H293" s="45"/>
      <c r="I293" s="33"/>
      <c r="J293" s="33"/>
      <c r="K293" s="12" t="s">
        <v>48</v>
      </c>
      <c r="L293" s="13"/>
      <c r="M293" s="33"/>
    </row>
    <row r="294" spans="1:17" ht="12.75">
      <c r="A294" s="6" t="s">
        <v>49</v>
      </c>
      <c r="B294" s="4" t="s">
        <v>50</v>
      </c>
      <c r="C294" s="4" t="s">
        <v>51</v>
      </c>
      <c r="D294" s="4" t="s">
        <v>52</v>
      </c>
      <c r="E294" s="4" t="s">
        <v>50</v>
      </c>
      <c r="F294" s="4" t="s">
        <v>51</v>
      </c>
      <c r="G294" s="4" t="s">
        <v>53</v>
      </c>
      <c r="H294" s="45"/>
      <c r="I294" s="33"/>
      <c r="J294" s="33"/>
      <c r="K294" s="4"/>
      <c r="L294" s="4"/>
      <c r="M294" s="33"/>
      <c r="Q294" t="s">
        <v>54</v>
      </c>
    </row>
    <row r="295" spans="1:13" ht="12.75">
      <c r="A295" s="10"/>
      <c r="B295" s="10" t="s">
        <v>55</v>
      </c>
      <c r="C295" s="10" t="s">
        <v>50</v>
      </c>
      <c r="D295" s="10" t="s">
        <v>56</v>
      </c>
      <c r="E295" s="10" t="s">
        <v>55</v>
      </c>
      <c r="F295" s="10" t="s">
        <v>50</v>
      </c>
      <c r="G295" s="10" t="s">
        <v>56</v>
      </c>
      <c r="H295" s="45"/>
      <c r="I295" s="33"/>
      <c r="J295" s="33"/>
      <c r="K295" s="6" t="s">
        <v>57</v>
      </c>
      <c r="L295" s="6" t="s">
        <v>15</v>
      </c>
      <c r="M295" s="33"/>
    </row>
    <row r="296" spans="1:26" ht="12.75">
      <c r="A296" s="11"/>
      <c r="B296" s="11"/>
      <c r="C296" s="11"/>
      <c r="D296" s="11" t="s">
        <v>58</v>
      </c>
      <c r="E296" s="11"/>
      <c r="F296" s="11"/>
      <c r="G296" s="11" t="s">
        <v>58</v>
      </c>
      <c r="H296" s="46"/>
      <c r="I296" s="34"/>
      <c r="J296" s="34"/>
      <c r="K296" s="11"/>
      <c r="L296" s="11"/>
      <c r="M296" s="34"/>
      <c r="N296" s="1" t="s">
        <v>9</v>
      </c>
      <c r="O296" s="2" t="s">
        <v>10</v>
      </c>
      <c r="P296" s="3"/>
      <c r="Q296" s="2" t="s">
        <v>59</v>
      </c>
      <c r="R296" s="3"/>
      <c r="S296" s="2" t="s">
        <v>60</v>
      </c>
      <c r="T296" s="3"/>
      <c r="U296" s="2" t="s">
        <v>61</v>
      </c>
      <c r="V296" s="3"/>
      <c r="W296" s="2"/>
      <c r="X296" s="5" t="s">
        <v>62</v>
      </c>
      <c r="Y296" s="5"/>
      <c r="Z296" s="3"/>
    </row>
    <row r="297" spans="1:26" ht="12.75">
      <c r="A297" s="18" t="s">
        <v>63</v>
      </c>
      <c r="B297" s="49">
        <v>440.32</v>
      </c>
      <c r="C297" s="18"/>
      <c r="D297" s="18"/>
      <c r="E297" s="15">
        <v>648.93</v>
      </c>
      <c r="F297" s="18"/>
      <c r="G297" s="18"/>
      <c r="H297" s="18"/>
      <c r="I297" s="18"/>
      <c r="J297" s="18"/>
      <c r="K297" s="18"/>
      <c r="L297" s="18"/>
      <c r="M297" s="18"/>
      <c r="N297" s="6" t="s">
        <v>15</v>
      </c>
      <c r="O297" s="7" t="s">
        <v>64</v>
      </c>
      <c r="P297" s="8"/>
      <c r="Q297" s="7" t="s">
        <v>65</v>
      </c>
      <c r="R297" s="8"/>
      <c r="S297" s="7" t="s">
        <v>66</v>
      </c>
      <c r="T297" s="8"/>
      <c r="U297" s="7" t="s">
        <v>18</v>
      </c>
      <c r="V297" s="8"/>
      <c r="W297" s="7"/>
      <c r="X297" s="9"/>
      <c r="Y297" s="9"/>
      <c r="Z297" s="8"/>
    </row>
    <row r="298" spans="1:26" ht="12.75">
      <c r="A298" s="18" t="s">
        <v>67</v>
      </c>
      <c r="B298" s="49">
        <v>440.32</v>
      </c>
      <c r="C298" s="49">
        <f>B298-B297</f>
        <v>0</v>
      </c>
      <c r="D298" s="15">
        <f>C298*3000</f>
        <v>0</v>
      </c>
      <c r="E298" s="15">
        <v>648.93</v>
      </c>
      <c r="F298" s="15">
        <f>E298-E297</f>
        <v>0</v>
      </c>
      <c r="G298" s="15">
        <f>F298*3000</f>
        <v>0</v>
      </c>
      <c r="H298" s="49">
        <v>0</v>
      </c>
      <c r="I298" s="15">
        <v>0</v>
      </c>
      <c r="J298" s="15">
        <v>0</v>
      </c>
      <c r="K298" s="18"/>
      <c r="L298" s="18"/>
      <c r="M298" s="18"/>
      <c r="N298" s="11"/>
      <c r="O298" s="12" t="s">
        <v>22</v>
      </c>
      <c r="P298" s="13"/>
      <c r="Q298" s="12"/>
      <c r="R298" s="13"/>
      <c r="S298" s="12"/>
      <c r="T298" s="13"/>
      <c r="U298" s="12"/>
      <c r="V298" s="13"/>
      <c r="W298" s="12"/>
      <c r="X298" s="14"/>
      <c r="Y298" s="14"/>
      <c r="Z298" s="13"/>
    </row>
    <row r="299" spans="1:26" ht="12.75">
      <c r="A299" s="18" t="s">
        <v>68</v>
      </c>
      <c r="B299" s="49">
        <v>440.33</v>
      </c>
      <c r="C299" s="49">
        <f aca="true" t="shared" si="12" ref="C299:C321">B299-B298</f>
        <v>0.009999999999990905</v>
      </c>
      <c r="D299" s="15">
        <f aca="true" t="shared" si="13" ref="D299:D321">C299*3000</f>
        <v>29.999999999972715</v>
      </c>
      <c r="E299" s="15">
        <v>648.94</v>
      </c>
      <c r="F299" s="15">
        <f aca="true" t="shared" si="14" ref="F299:F321">E299-E298</f>
        <v>0.010000000000104592</v>
      </c>
      <c r="G299" s="15">
        <f aca="true" t="shared" si="15" ref="G299:G321">F299*3000</f>
        <v>30.000000000313776</v>
      </c>
      <c r="H299" s="49">
        <v>1</v>
      </c>
      <c r="I299" s="15">
        <v>0.71</v>
      </c>
      <c r="J299" s="15">
        <v>42</v>
      </c>
      <c r="K299" s="18"/>
      <c r="L299" s="18"/>
      <c r="M299" s="18"/>
      <c r="N299" s="15">
        <v>1</v>
      </c>
      <c r="O299" s="16"/>
      <c r="P299" s="17"/>
      <c r="Q299" s="16"/>
      <c r="R299" s="17"/>
      <c r="S299" s="16"/>
      <c r="T299" s="17"/>
      <c r="U299" s="16"/>
      <c r="V299" s="17"/>
      <c r="W299" s="16"/>
      <c r="X299" s="19"/>
      <c r="Y299" s="19"/>
      <c r="Z299" s="17"/>
    </row>
    <row r="300" spans="1:26" ht="12.75">
      <c r="A300" s="18" t="s">
        <v>69</v>
      </c>
      <c r="B300" s="49">
        <v>440.33</v>
      </c>
      <c r="C300" s="49">
        <f t="shared" si="12"/>
        <v>0</v>
      </c>
      <c r="D300" s="15">
        <f t="shared" si="13"/>
        <v>0</v>
      </c>
      <c r="E300" s="15">
        <v>648.94</v>
      </c>
      <c r="F300" s="15">
        <f t="shared" si="14"/>
        <v>0</v>
      </c>
      <c r="G300" s="15">
        <f t="shared" si="15"/>
        <v>0</v>
      </c>
      <c r="H300" s="49">
        <v>0</v>
      </c>
      <c r="I300" s="15">
        <v>0</v>
      </c>
      <c r="J300" s="15">
        <v>0</v>
      </c>
      <c r="K300" s="18"/>
      <c r="L300" s="18"/>
      <c r="M300" s="18"/>
      <c r="N300" s="15">
        <v>2</v>
      </c>
      <c r="O300" s="16"/>
      <c r="P300" s="17"/>
      <c r="Q300" s="16"/>
      <c r="R300" s="17"/>
      <c r="S300" s="16"/>
      <c r="T300" s="17"/>
      <c r="U300" s="16"/>
      <c r="V300" s="17"/>
      <c r="W300" s="16"/>
      <c r="X300" s="19"/>
      <c r="Y300" s="19"/>
      <c r="Z300" s="17"/>
    </row>
    <row r="301" spans="1:26" ht="12.75">
      <c r="A301" s="18" t="s">
        <v>70</v>
      </c>
      <c r="B301" s="49">
        <v>440.34</v>
      </c>
      <c r="C301" s="49">
        <f t="shared" si="12"/>
        <v>0.009999999999990905</v>
      </c>
      <c r="D301" s="15">
        <f t="shared" si="13"/>
        <v>29.999999999972715</v>
      </c>
      <c r="E301" s="15">
        <v>648.94</v>
      </c>
      <c r="F301" s="15">
        <f t="shared" si="14"/>
        <v>0</v>
      </c>
      <c r="G301" s="15">
        <f t="shared" si="15"/>
        <v>0</v>
      </c>
      <c r="H301" s="49">
        <v>0</v>
      </c>
      <c r="I301" s="15">
        <v>1</v>
      </c>
      <c r="J301" s="15">
        <v>30</v>
      </c>
      <c r="K301" s="18"/>
      <c r="L301" s="18"/>
      <c r="M301" s="18"/>
      <c r="N301" s="15">
        <v>3</v>
      </c>
      <c r="O301" s="16"/>
      <c r="P301" s="17"/>
      <c r="Q301" s="16"/>
      <c r="R301" s="17"/>
      <c r="S301" s="16"/>
      <c r="T301" s="17"/>
      <c r="U301" s="16"/>
      <c r="V301" s="17"/>
      <c r="W301" s="16"/>
      <c r="X301" s="19"/>
      <c r="Y301" s="19"/>
      <c r="Z301" s="17"/>
    </row>
    <row r="302" spans="1:26" ht="12.75">
      <c r="A302" s="18" t="s">
        <v>71</v>
      </c>
      <c r="B302" s="49">
        <v>440.34</v>
      </c>
      <c r="C302" s="49">
        <f t="shared" si="12"/>
        <v>0</v>
      </c>
      <c r="D302" s="15">
        <f t="shared" si="13"/>
        <v>0</v>
      </c>
      <c r="E302" s="15">
        <v>648.94</v>
      </c>
      <c r="F302" s="15">
        <f t="shared" si="14"/>
        <v>0</v>
      </c>
      <c r="G302" s="15">
        <f t="shared" si="15"/>
        <v>0</v>
      </c>
      <c r="H302" s="49">
        <v>0</v>
      </c>
      <c r="I302" s="15">
        <v>0</v>
      </c>
      <c r="J302" s="15">
        <v>0</v>
      </c>
      <c r="K302" s="18"/>
      <c r="L302" s="18"/>
      <c r="M302" s="18"/>
      <c r="N302" s="15">
        <v>4</v>
      </c>
      <c r="O302" s="16"/>
      <c r="P302" s="17"/>
      <c r="Q302" s="16"/>
      <c r="R302" s="17"/>
      <c r="S302" s="16"/>
      <c r="T302" s="17"/>
      <c r="U302" s="16"/>
      <c r="V302" s="17"/>
      <c r="W302" s="16"/>
      <c r="X302" s="19"/>
      <c r="Y302" s="19"/>
      <c r="Z302" s="17"/>
    </row>
    <row r="303" spans="1:26" ht="12.75">
      <c r="A303" s="18" t="s">
        <v>72</v>
      </c>
      <c r="B303" s="49">
        <v>440.34</v>
      </c>
      <c r="C303" s="49">
        <f t="shared" si="12"/>
        <v>0</v>
      </c>
      <c r="D303" s="15">
        <f t="shared" si="13"/>
        <v>0</v>
      </c>
      <c r="E303" s="15">
        <v>648.94</v>
      </c>
      <c r="F303" s="15">
        <f t="shared" si="14"/>
        <v>0</v>
      </c>
      <c r="G303" s="15">
        <f t="shared" si="15"/>
        <v>0</v>
      </c>
      <c r="H303" s="49">
        <v>0</v>
      </c>
      <c r="I303" s="15">
        <v>0</v>
      </c>
      <c r="J303" s="15">
        <v>0</v>
      </c>
      <c r="K303" s="18"/>
      <c r="L303" s="18"/>
      <c r="M303" s="18"/>
      <c r="N303" s="15">
        <v>5</v>
      </c>
      <c r="O303" s="16"/>
      <c r="P303" s="17"/>
      <c r="Q303" s="16"/>
      <c r="R303" s="17"/>
      <c r="S303" s="16"/>
      <c r="T303" s="17"/>
      <c r="U303" s="16"/>
      <c r="V303" s="17"/>
      <c r="W303" s="16"/>
      <c r="X303" s="19"/>
      <c r="Y303" s="19"/>
      <c r="Z303" s="17"/>
    </row>
    <row r="304" spans="1:26" ht="12.75">
      <c r="A304" s="18" t="s">
        <v>73</v>
      </c>
      <c r="B304" s="49">
        <v>440.35</v>
      </c>
      <c r="C304" s="49">
        <f t="shared" si="12"/>
        <v>0.010000000000047748</v>
      </c>
      <c r="D304" s="15">
        <f t="shared" si="13"/>
        <v>30.000000000143245</v>
      </c>
      <c r="E304" s="15">
        <v>648.94</v>
      </c>
      <c r="F304" s="15">
        <f t="shared" si="14"/>
        <v>0</v>
      </c>
      <c r="G304" s="15">
        <f t="shared" si="15"/>
        <v>0</v>
      </c>
      <c r="H304" s="49">
        <v>0</v>
      </c>
      <c r="I304" s="15">
        <v>1</v>
      </c>
      <c r="J304" s="15">
        <v>30</v>
      </c>
      <c r="K304" s="18"/>
      <c r="L304" s="18"/>
      <c r="M304" s="18"/>
      <c r="N304" s="15">
        <v>6</v>
      </c>
      <c r="O304" s="16"/>
      <c r="P304" s="17"/>
      <c r="Q304" s="16"/>
      <c r="R304" s="17"/>
      <c r="S304" s="16"/>
      <c r="T304" s="17"/>
      <c r="U304" s="16"/>
      <c r="V304" s="17"/>
      <c r="W304" s="16"/>
      <c r="X304" s="19"/>
      <c r="Y304" s="19"/>
      <c r="Z304" s="17"/>
    </row>
    <row r="305" spans="1:26" ht="12.75">
      <c r="A305" s="18" t="s">
        <v>74</v>
      </c>
      <c r="B305" s="49">
        <v>440.35</v>
      </c>
      <c r="C305" s="49">
        <f t="shared" si="12"/>
        <v>0</v>
      </c>
      <c r="D305" s="15">
        <f t="shared" si="13"/>
        <v>0</v>
      </c>
      <c r="E305" s="15">
        <v>648.95</v>
      </c>
      <c r="F305" s="15">
        <f t="shared" si="14"/>
        <v>0.009999999999990905</v>
      </c>
      <c r="G305" s="15">
        <f t="shared" si="15"/>
        <v>29.999999999972715</v>
      </c>
      <c r="H305" s="49" t="s">
        <v>156</v>
      </c>
      <c r="I305" s="15" t="s">
        <v>156</v>
      </c>
      <c r="J305" s="15" t="s">
        <v>156</v>
      </c>
      <c r="K305" s="18"/>
      <c r="L305" s="18"/>
      <c r="M305" s="18"/>
      <c r="N305" s="18"/>
      <c r="O305" s="16"/>
      <c r="P305" s="17"/>
      <c r="Q305" s="16"/>
      <c r="R305" s="17"/>
      <c r="S305" s="16"/>
      <c r="T305" s="17"/>
      <c r="U305" s="16"/>
      <c r="V305" s="17"/>
      <c r="W305" s="16"/>
      <c r="X305" s="19"/>
      <c r="Y305" s="19"/>
      <c r="Z305" s="17"/>
    </row>
    <row r="306" spans="1:26" ht="12.75">
      <c r="A306" s="18" t="s">
        <v>75</v>
      </c>
      <c r="B306" s="49">
        <v>440.36</v>
      </c>
      <c r="C306" s="49">
        <f t="shared" si="12"/>
        <v>0.009999999999990905</v>
      </c>
      <c r="D306" s="15">
        <f t="shared" si="13"/>
        <v>29.999999999972715</v>
      </c>
      <c r="E306" s="15">
        <v>648.97</v>
      </c>
      <c r="F306" s="15">
        <f t="shared" si="14"/>
        <v>0.01999999999998181</v>
      </c>
      <c r="G306" s="15">
        <f t="shared" si="15"/>
        <v>59.99999999994543</v>
      </c>
      <c r="H306" s="49">
        <v>2</v>
      </c>
      <c r="I306" s="15">
        <v>0.44</v>
      </c>
      <c r="J306" s="15">
        <v>68</v>
      </c>
      <c r="K306" s="18"/>
      <c r="L306" s="18"/>
      <c r="M306" s="18"/>
      <c r="N306" s="18"/>
      <c r="O306" s="16"/>
      <c r="P306" s="17"/>
      <c r="Q306" s="16"/>
      <c r="R306" s="17"/>
      <c r="S306" s="16"/>
      <c r="T306" s="17"/>
      <c r="U306" s="16"/>
      <c r="V306" s="17"/>
      <c r="W306" s="16"/>
      <c r="X306" s="19"/>
      <c r="Y306" s="19"/>
      <c r="Z306" s="17"/>
    </row>
    <row r="307" spans="1:26" ht="12.75">
      <c r="A307" s="18" t="s">
        <v>76</v>
      </c>
      <c r="B307" s="49">
        <v>440.37</v>
      </c>
      <c r="C307" s="49">
        <f t="shared" si="12"/>
        <v>0.009999999999990905</v>
      </c>
      <c r="D307" s="15">
        <f t="shared" si="13"/>
        <v>29.999999999972715</v>
      </c>
      <c r="E307" s="15">
        <v>648.98</v>
      </c>
      <c r="F307" s="15">
        <f t="shared" si="14"/>
        <v>0.009999999999990905</v>
      </c>
      <c r="G307" s="15">
        <f t="shared" si="15"/>
        <v>29.999999999972715</v>
      </c>
      <c r="H307" s="49">
        <v>1</v>
      </c>
      <c r="I307" s="15">
        <v>0.71</v>
      </c>
      <c r="J307" s="15">
        <v>42</v>
      </c>
      <c r="K307" s="18"/>
      <c r="L307" s="18"/>
      <c r="M307" s="18"/>
      <c r="N307" s="18"/>
      <c r="O307" s="16"/>
      <c r="P307" s="17"/>
      <c r="Q307" s="16"/>
      <c r="R307" s="17"/>
      <c r="S307" s="16"/>
      <c r="T307" s="17"/>
      <c r="U307" s="16"/>
      <c r="V307" s="17"/>
      <c r="W307" s="16"/>
      <c r="X307" s="19"/>
      <c r="Y307" s="19"/>
      <c r="Z307" s="17"/>
    </row>
    <row r="308" spans="1:14" ht="12.75">
      <c r="A308" s="18" t="s">
        <v>77</v>
      </c>
      <c r="B308" s="49">
        <v>440.39</v>
      </c>
      <c r="C308" s="49">
        <f t="shared" si="12"/>
        <v>0.01999999999998181</v>
      </c>
      <c r="D308" s="15">
        <f t="shared" si="13"/>
        <v>59.99999999994543</v>
      </c>
      <c r="E308" s="15">
        <v>648.99</v>
      </c>
      <c r="F308" s="15">
        <f t="shared" si="14"/>
        <v>0.009999999999990905</v>
      </c>
      <c r="G308" s="15">
        <f t="shared" si="15"/>
        <v>29.999999999972715</v>
      </c>
      <c r="H308" s="49">
        <v>0.5</v>
      </c>
      <c r="I308" s="15">
        <v>0.89</v>
      </c>
      <c r="J308" s="15">
        <v>67</v>
      </c>
      <c r="K308" s="18"/>
      <c r="L308" s="18"/>
      <c r="M308" s="18"/>
      <c r="N308" t="s">
        <v>78</v>
      </c>
    </row>
    <row r="309" spans="1:13" ht="12.75">
      <c r="A309" s="18" t="s">
        <v>79</v>
      </c>
      <c r="B309" s="49">
        <v>440.42</v>
      </c>
      <c r="C309" s="49">
        <f t="shared" si="12"/>
        <v>0.03000000000002956</v>
      </c>
      <c r="D309" s="15">
        <f t="shared" si="13"/>
        <v>90.00000000008868</v>
      </c>
      <c r="E309" s="15">
        <v>649.03</v>
      </c>
      <c r="F309" s="15">
        <f t="shared" si="14"/>
        <v>0.03999999999996362</v>
      </c>
      <c r="G309" s="15">
        <f t="shared" si="15"/>
        <v>119.99999999989086</v>
      </c>
      <c r="H309" s="49">
        <v>1.33</v>
      </c>
      <c r="I309" s="15">
        <v>0.6</v>
      </c>
      <c r="J309" s="15">
        <v>150</v>
      </c>
      <c r="K309" s="18"/>
      <c r="L309" s="18"/>
      <c r="M309" s="18"/>
    </row>
    <row r="310" spans="1:13" ht="12.75">
      <c r="A310" s="18" t="s">
        <v>80</v>
      </c>
      <c r="B310" s="49">
        <v>440.45</v>
      </c>
      <c r="C310" s="49">
        <f t="shared" si="12"/>
        <v>0.029999999999972715</v>
      </c>
      <c r="D310" s="15">
        <f t="shared" si="13"/>
        <v>89.99999999991815</v>
      </c>
      <c r="E310" s="15">
        <v>649.07</v>
      </c>
      <c r="F310" s="15">
        <f t="shared" si="14"/>
        <v>0.04000000000007731</v>
      </c>
      <c r="G310" s="15">
        <f t="shared" si="15"/>
        <v>120.00000000023192</v>
      </c>
      <c r="H310" s="49">
        <v>1.33</v>
      </c>
      <c r="I310" s="15">
        <v>0.6</v>
      </c>
      <c r="J310" s="15">
        <v>150</v>
      </c>
      <c r="K310" s="18"/>
      <c r="L310" s="18"/>
      <c r="M310" s="18"/>
    </row>
    <row r="311" spans="1:13" ht="12.75">
      <c r="A311" s="18" t="s">
        <v>81</v>
      </c>
      <c r="B311" s="49">
        <v>440.47</v>
      </c>
      <c r="C311" s="49">
        <f t="shared" si="12"/>
        <v>0.020000000000038654</v>
      </c>
      <c r="D311" s="15">
        <f t="shared" si="13"/>
        <v>60.00000000011596</v>
      </c>
      <c r="E311" s="15">
        <v>649.11</v>
      </c>
      <c r="F311" s="15">
        <f t="shared" si="14"/>
        <v>0.03999999999996362</v>
      </c>
      <c r="G311" s="15">
        <f t="shared" si="15"/>
        <v>119.99999999989086</v>
      </c>
      <c r="H311" s="49">
        <v>2</v>
      </c>
      <c r="I311" s="15">
        <v>0.44</v>
      </c>
      <c r="J311" s="15">
        <v>136</v>
      </c>
      <c r="K311" s="18"/>
      <c r="L311" s="18"/>
      <c r="M311" s="18"/>
    </row>
    <row r="312" spans="1:13" ht="12.75">
      <c r="A312" s="18" t="s">
        <v>82</v>
      </c>
      <c r="B312" s="49">
        <v>440.49</v>
      </c>
      <c r="C312" s="49">
        <f t="shared" si="12"/>
        <v>0.01999999999998181</v>
      </c>
      <c r="D312" s="15">
        <f t="shared" si="13"/>
        <v>59.99999999994543</v>
      </c>
      <c r="E312" s="15">
        <v>649.15</v>
      </c>
      <c r="F312" s="15">
        <f t="shared" si="14"/>
        <v>0.03999999999996362</v>
      </c>
      <c r="G312" s="15">
        <f t="shared" si="15"/>
        <v>119.99999999989086</v>
      </c>
      <c r="H312" s="49">
        <v>2</v>
      </c>
      <c r="I312" s="15">
        <v>0.44</v>
      </c>
      <c r="J312" s="15">
        <v>136</v>
      </c>
      <c r="K312" s="18"/>
      <c r="L312" s="18"/>
      <c r="M312" s="18"/>
    </row>
    <row r="313" spans="1:15" ht="12.75">
      <c r="A313" s="18" t="s">
        <v>83</v>
      </c>
      <c r="B313" s="49">
        <v>440.5</v>
      </c>
      <c r="C313" s="49">
        <f t="shared" si="12"/>
        <v>0.009999999999990905</v>
      </c>
      <c r="D313" s="15">
        <f t="shared" si="13"/>
        <v>29.999999999972715</v>
      </c>
      <c r="E313" s="15">
        <v>649.16</v>
      </c>
      <c r="F313" s="15">
        <f t="shared" si="14"/>
        <v>0.009999999999990905</v>
      </c>
      <c r="G313" s="15">
        <f t="shared" si="15"/>
        <v>29.999999999972715</v>
      </c>
      <c r="H313" s="49">
        <v>1</v>
      </c>
      <c r="I313" s="15">
        <v>0.71</v>
      </c>
      <c r="J313" s="15">
        <v>42</v>
      </c>
      <c r="K313" s="18"/>
      <c r="L313" s="18"/>
      <c r="M313" s="18"/>
      <c r="O313" t="s">
        <v>84</v>
      </c>
    </row>
    <row r="314" spans="1:13" ht="12.75">
      <c r="A314" s="18" t="s">
        <v>85</v>
      </c>
      <c r="B314" s="49">
        <v>440.51</v>
      </c>
      <c r="C314" s="49">
        <f t="shared" si="12"/>
        <v>0.009999999999990905</v>
      </c>
      <c r="D314" s="15">
        <f t="shared" si="13"/>
        <v>29.999999999972715</v>
      </c>
      <c r="E314" s="15">
        <v>649.17</v>
      </c>
      <c r="F314" s="15">
        <f t="shared" si="14"/>
        <v>0.009999999999990905</v>
      </c>
      <c r="G314" s="15">
        <f t="shared" si="15"/>
        <v>29.999999999972715</v>
      </c>
      <c r="H314" s="49">
        <v>1</v>
      </c>
      <c r="I314" s="15">
        <v>0.71</v>
      </c>
      <c r="J314" s="15">
        <v>42</v>
      </c>
      <c r="K314" s="18"/>
      <c r="L314" s="18"/>
      <c r="M314" s="18"/>
    </row>
    <row r="315" spans="1:26" ht="12.75">
      <c r="A315" s="18" t="s">
        <v>86</v>
      </c>
      <c r="B315" s="49">
        <v>440.52</v>
      </c>
      <c r="C315" s="49">
        <f t="shared" si="12"/>
        <v>0.009999999999990905</v>
      </c>
      <c r="D315" s="15">
        <f t="shared" si="13"/>
        <v>29.999999999972715</v>
      </c>
      <c r="E315" s="15">
        <v>649.18</v>
      </c>
      <c r="F315" s="15">
        <f t="shared" si="14"/>
        <v>0.009999999999990905</v>
      </c>
      <c r="G315" s="15">
        <f t="shared" si="15"/>
        <v>29.999999999972715</v>
      </c>
      <c r="H315" s="49">
        <v>1</v>
      </c>
      <c r="I315" s="15">
        <v>0.71</v>
      </c>
      <c r="J315" s="15">
        <v>42</v>
      </c>
      <c r="K315" s="18"/>
      <c r="L315" s="18"/>
      <c r="M315" s="18"/>
      <c r="N315" s="2" t="s">
        <v>87</v>
      </c>
      <c r="O315" s="3"/>
      <c r="P315" s="2" t="s">
        <v>88</v>
      </c>
      <c r="Q315" s="3"/>
      <c r="R315" s="2" t="s">
        <v>60</v>
      </c>
      <c r="S315" s="3"/>
      <c r="T315" s="2" t="s">
        <v>89</v>
      </c>
      <c r="U315" s="3"/>
      <c r="V315" s="2" t="s">
        <v>90</v>
      </c>
      <c r="W315" s="5"/>
      <c r="X315" s="3"/>
      <c r="Y315" s="2"/>
      <c r="Z315" s="3"/>
    </row>
    <row r="316" spans="1:26" ht="12.75">
      <c r="A316" s="18" t="s">
        <v>91</v>
      </c>
      <c r="B316" s="49">
        <v>440.53</v>
      </c>
      <c r="C316" s="49">
        <f t="shared" si="12"/>
        <v>0.009999999999990905</v>
      </c>
      <c r="D316" s="15">
        <f t="shared" si="13"/>
        <v>29.999999999972715</v>
      </c>
      <c r="E316" s="15">
        <v>649.19</v>
      </c>
      <c r="F316" s="15">
        <f t="shared" si="14"/>
        <v>0.010000000000104592</v>
      </c>
      <c r="G316" s="15">
        <f t="shared" si="15"/>
        <v>30.000000000313776</v>
      </c>
      <c r="H316" s="49">
        <v>1</v>
      </c>
      <c r="I316" s="15">
        <v>0.71</v>
      </c>
      <c r="J316" s="15">
        <v>42</v>
      </c>
      <c r="K316" s="18"/>
      <c r="L316" s="18"/>
      <c r="M316" s="18"/>
      <c r="N316" s="7"/>
      <c r="O316" s="8"/>
      <c r="P316" s="7" t="s">
        <v>92</v>
      </c>
      <c r="Q316" s="8"/>
      <c r="R316" s="7" t="s">
        <v>66</v>
      </c>
      <c r="S316" s="8"/>
      <c r="T316" s="7" t="s">
        <v>93</v>
      </c>
      <c r="U316" s="8"/>
      <c r="V316" s="7" t="s">
        <v>94</v>
      </c>
      <c r="W316" s="9"/>
      <c r="X316" s="8"/>
      <c r="Y316" s="7" t="s">
        <v>95</v>
      </c>
      <c r="Z316" s="8"/>
    </row>
    <row r="317" spans="1:26" ht="12.75">
      <c r="A317" s="18" t="s">
        <v>96</v>
      </c>
      <c r="B317" s="49">
        <v>440.54</v>
      </c>
      <c r="C317" s="49">
        <f t="shared" si="12"/>
        <v>0.010000000000047748</v>
      </c>
      <c r="D317" s="15">
        <f t="shared" si="13"/>
        <v>30.000000000143245</v>
      </c>
      <c r="E317" s="49">
        <v>649.2</v>
      </c>
      <c r="F317" s="15">
        <f t="shared" si="14"/>
        <v>0.009999999999990905</v>
      </c>
      <c r="G317" s="15">
        <f t="shared" si="15"/>
        <v>29.999999999972715</v>
      </c>
      <c r="H317" s="49">
        <v>1</v>
      </c>
      <c r="I317" s="15">
        <v>0.71</v>
      </c>
      <c r="J317" s="15">
        <v>42</v>
      </c>
      <c r="K317" s="18"/>
      <c r="L317" s="18"/>
      <c r="M317" s="18"/>
      <c r="N317" s="7"/>
      <c r="O317" s="8"/>
      <c r="P317" s="7"/>
      <c r="Q317" s="8"/>
      <c r="R317" s="7"/>
      <c r="S317" s="8"/>
      <c r="T317" s="7"/>
      <c r="U317" s="8"/>
      <c r="V317" s="7" t="s">
        <v>97</v>
      </c>
      <c r="W317" s="9"/>
      <c r="X317" s="8"/>
      <c r="Y317" s="7"/>
      <c r="Z317" s="8"/>
    </row>
    <row r="318" spans="1:26" ht="12.75">
      <c r="A318" s="18" t="s">
        <v>98</v>
      </c>
      <c r="B318" s="49">
        <v>440.54</v>
      </c>
      <c r="C318" s="49">
        <f t="shared" si="12"/>
        <v>0</v>
      </c>
      <c r="D318" s="15">
        <f t="shared" si="13"/>
        <v>0</v>
      </c>
      <c r="E318" s="49">
        <v>649.2</v>
      </c>
      <c r="F318" s="15">
        <f t="shared" si="14"/>
        <v>0</v>
      </c>
      <c r="G318" s="15">
        <f t="shared" si="15"/>
        <v>0</v>
      </c>
      <c r="H318" s="49">
        <v>0</v>
      </c>
      <c r="I318" s="15">
        <v>0</v>
      </c>
      <c r="J318" s="15">
        <v>0</v>
      </c>
      <c r="K318" s="18"/>
      <c r="L318" s="18"/>
      <c r="M318" s="18"/>
      <c r="N318" s="12"/>
      <c r="O318" s="13"/>
      <c r="P318" s="12"/>
      <c r="Q318" s="13"/>
      <c r="R318" s="12"/>
      <c r="S318" s="13"/>
      <c r="T318" s="12"/>
      <c r="U318" s="13"/>
      <c r="V318" s="12" t="s">
        <v>99</v>
      </c>
      <c r="W318" s="14"/>
      <c r="X318" s="13"/>
      <c r="Y318" s="12"/>
      <c r="Z318" s="13"/>
    </row>
    <row r="319" spans="1:26" ht="12.75">
      <c r="A319" s="18" t="s">
        <v>100</v>
      </c>
      <c r="B319" s="49">
        <v>440.54</v>
      </c>
      <c r="C319" s="49">
        <f t="shared" si="12"/>
        <v>0</v>
      </c>
      <c r="D319" s="15">
        <f t="shared" si="13"/>
        <v>0</v>
      </c>
      <c r="E319" s="49">
        <v>649.2</v>
      </c>
      <c r="F319" s="15">
        <f t="shared" si="14"/>
        <v>0</v>
      </c>
      <c r="G319" s="15">
        <f t="shared" si="15"/>
        <v>0</v>
      </c>
      <c r="H319" s="49">
        <v>0</v>
      </c>
      <c r="I319" s="15">
        <v>0</v>
      </c>
      <c r="J319" s="15">
        <v>0</v>
      </c>
      <c r="K319" s="18"/>
      <c r="L319" s="18"/>
      <c r="M319" s="18"/>
      <c r="N319" s="16"/>
      <c r="O319" s="17"/>
      <c r="P319" s="16"/>
      <c r="Q319" s="17"/>
      <c r="R319" s="16"/>
      <c r="S319" s="17"/>
      <c r="T319" s="16"/>
      <c r="U319" s="17"/>
      <c r="V319" s="16"/>
      <c r="W319" s="19"/>
      <c r="X319" s="17"/>
      <c r="Y319" s="16"/>
      <c r="Z319" s="17"/>
    </row>
    <row r="320" spans="1:26" ht="12.75">
      <c r="A320" s="18" t="s">
        <v>101</v>
      </c>
      <c r="B320" s="49">
        <v>440.55</v>
      </c>
      <c r="C320" s="49">
        <f t="shared" si="12"/>
        <v>0.009999999999990905</v>
      </c>
      <c r="D320" s="15">
        <f t="shared" si="13"/>
        <v>29.999999999972715</v>
      </c>
      <c r="E320" s="49">
        <v>649.2</v>
      </c>
      <c r="F320" s="15">
        <f t="shared" si="14"/>
        <v>0</v>
      </c>
      <c r="G320" s="15">
        <f t="shared" si="15"/>
        <v>0</v>
      </c>
      <c r="H320" s="49">
        <v>0</v>
      </c>
      <c r="I320" s="15">
        <v>1</v>
      </c>
      <c r="J320" s="15">
        <v>30</v>
      </c>
      <c r="K320" s="18"/>
      <c r="L320" s="18"/>
      <c r="M320" s="18"/>
      <c r="N320" s="16"/>
      <c r="O320" s="17"/>
      <c r="P320" s="16"/>
      <c r="Q320" s="17"/>
      <c r="R320" s="16"/>
      <c r="S320" s="17"/>
      <c r="T320" s="16"/>
      <c r="U320" s="17"/>
      <c r="V320" s="16"/>
      <c r="W320" s="19"/>
      <c r="X320" s="17"/>
      <c r="Y320" s="16"/>
      <c r="Z320" s="17"/>
    </row>
    <row r="321" spans="1:26" ht="12.75">
      <c r="A321" s="18" t="s">
        <v>102</v>
      </c>
      <c r="B321" s="49">
        <v>440.55</v>
      </c>
      <c r="C321" s="49">
        <f t="shared" si="12"/>
        <v>0</v>
      </c>
      <c r="D321" s="15">
        <f t="shared" si="13"/>
        <v>0</v>
      </c>
      <c r="E321" s="49">
        <v>649.2</v>
      </c>
      <c r="F321" s="15">
        <f t="shared" si="14"/>
        <v>0</v>
      </c>
      <c r="G321" s="15">
        <f t="shared" si="15"/>
        <v>0</v>
      </c>
      <c r="H321" s="49">
        <v>0</v>
      </c>
      <c r="I321" s="15">
        <v>0</v>
      </c>
      <c r="J321" s="15">
        <v>0</v>
      </c>
      <c r="K321" s="18"/>
      <c r="L321" s="18"/>
      <c r="M321" s="18"/>
      <c r="N321" s="16"/>
      <c r="O321" s="17"/>
      <c r="P321" s="16"/>
      <c r="Q321" s="17"/>
      <c r="R321" s="16"/>
      <c r="S321" s="17"/>
      <c r="T321" s="16"/>
      <c r="U321" s="17"/>
      <c r="V321" s="16"/>
      <c r="W321" s="19"/>
      <c r="X321" s="17"/>
      <c r="Y321" s="16"/>
      <c r="Z321" s="17"/>
    </row>
    <row r="322" spans="1:26" ht="12.75">
      <c r="A322" s="16"/>
      <c r="B322" s="19"/>
      <c r="C322" s="19" t="s">
        <v>103</v>
      </c>
      <c r="D322" s="19"/>
      <c r="E322" s="17"/>
      <c r="F322" s="35" t="s">
        <v>104</v>
      </c>
      <c r="G322" s="36"/>
      <c r="H322" s="36"/>
      <c r="I322" s="36"/>
      <c r="J322" s="37"/>
      <c r="K322" s="2" t="s">
        <v>105</v>
      </c>
      <c r="L322" s="5"/>
      <c r="M322" s="3"/>
      <c r="N322" s="16"/>
      <c r="O322" s="17"/>
      <c r="P322" s="16"/>
      <c r="Q322" s="17"/>
      <c r="R322" s="16"/>
      <c r="S322" s="17"/>
      <c r="T322" s="16"/>
      <c r="U322" s="17"/>
      <c r="V322" s="16"/>
      <c r="W322" s="19"/>
      <c r="X322" s="17"/>
      <c r="Y322" s="16"/>
      <c r="Z322" s="17"/>
    </row>
    <row r="323" spans="1:26" ht="12.75">
      <c r="A323" s="4"/>
      <c r="B323" s="2" t="s">
        <v>106</v>
      </c>
      <c r="C323" s="3"/>
      <c r="D323" s="2" t="s">
        <v>107</v>
      </c>
      <c r="E323" s="3"/>
      <c r="F323" s="4" t="s">
        <v>108</v>
      </c>
      <c r="G323" s="4" t="s">
        <v>109</v>
      </c>
      <c r="H323" s="38" t="s">
        <v>110</v>
      </c>
      <c r="I323" s="39"/>
      <c r="J323" s="40"/>
      <c r="K323" s="7" t="s">
        <v>111</v>
      </c>
      <c r="L323" s="9"/>
      <c r="M323" s="8"/>
      <c r="N323" s="16"/>
      <c r="O323" s="17"/>
      <c r="P323" s="16"/>
      <c r="Q323" s="17"/>
      <c r="R323" s="16"/>
      <c r="S323" s="17"/>
      <c r="T323" s="16"/>
      <c r="U323" s="17"/>
      <c r="V323" s="16"/>
      <c r="W323" s="19"/>
      <c r="X323" s="17"/>
      <c r="Y323" s="16"/>
      <c r="Z323" s="17"/>
    </row>
    <row r="324" spans="1:26" ht="12.75">
      <c r="A324" s="20" t="s">
        <v>112</v>
      </c>
      <c r="B324" s="12"/>
      <c r="C324" s="13"/>
      <c r="D324" s="12"/>
      <c r="E324" s="13"/>
      <c r="F324" s="11" t="s">
        <v>158</v>
      </c>
      <c r="G324" s="11" t="s">
        <v>114</v>
      </c>
      <c r="H324" s="41"/>
      <c r="I324" s="42"/>
      <c r="J324" s="43"/>
      <c r="K324" s="12" t="s">
        <v>115</v>
      </c>
      <c r="L324" s="14"/>
      <c r="M324" s="13"/>
      <c r="N324" s="16"/>
      <c r="O324" s="17"/>
      <c r="P324" s="16"/>
      <c r="Q324" s="17"/>
      <c r="R324" s="16"/>
      <c r="S324" s="17"/>
      <c r="T324" s="16"/>
      <c r="U324" s="17"/>
      <c r="V324" s="16"/>
      <c r="W324" s="19"/>
      <c r="X324" s="17"/>
      <c r="Y324" s="16"/>
      <c r="Z324" s="17"/>
    </row>
    <row r="325" spans="1:26" ht="12.75">
      <c r="A325" s="18" t="s">
        <v>116</v>
      </c>
      <c r="B325" s="16">
        <v>90</v>
      </c>
      <c r="C325" s="17"/>
      <c r="D325" s="16">
        <v>60</v>
      </c>
      <c r="E325" s="17"/>
      <c r="F325" s="18">
        <v>11.25</v>
      </c>
      <c r="G325" s="15">
        <v>7.5</v>
      </c>
      <c r="H325" s="16"/>
      <c r="I325" s="29">
        <v>10.6</v>
      </c>
      <c r="J325" s="17"/>
      <c r="K325" s="16"/>
      <c r="L325" s="29">
        <v>1.06</v>
      </c>
      <c r="M325" s="17"/>
      <c r="N325" s="16"/>
      <c r="O325" s="17"/>
      <c r="P325" s="16"/>
      <c r="Q325" s="17"/>
      <c r="R325" s="16"/>
      <c r="S325" s="17"/>
      <c r="T325" s="16"/>
      <c r="U325" s="17"/>
      <c r="V325" s="16"/>
      <c r="W325" s="19"/>
      <c r="X325" s="17"/>
      <c r="Y325" s="16"/>
      <c r="Z325" s="17"/>
    </row>
    <row r="326" spans="1:26" ht="12.75">
      <c r="A326" s="18" t="s">
        <v>117</v>
      </c>
      <c r="B326" s="16">
        <v>450</v>
      </c>
      <c r="C326" s="17"/>
      <c r="D326" s="16">
        <v>630</v>
      </c>
      <c r="E326" s="17"/>
      <c r="F326" s="18">
        <v>56.25</v>
      </c>
      <c r="G326" s="15">
        <v>78.75</v>
      </c>
      <c r="H326" s="16"/>
      <c r="I326" s="29">
        <v>96.8</v>
      </c>
      <c r="J326" s="17"/>
      <c r="K326" s="16"/>
      <c r="L326" s="29">
        <v>0.58</v>
      </c>
      <c r="M326" s="17"/>
      <c r="N326" s="16"/>
      <c r="O326" s="17"/>
      <c r="P326" s="16"/>
      <c r="Q326" s="17"/>
      <c r="R326" s="16"/>
      <c r="S326" s="17"/>
      <c r="T326" s="16"/>
      <c r="U326" s="17"/>
      <c r="V326" s="16"/>
      <c r="W326" s="19"/>
      <c r="X326" s="17"/>
      <c r="Y326" s="16"/>
      <c r="Z326" s="17"/>
    </row>
    <row r="327" spans="1:26" ht="12.75">
      <c r="A327" s="18" t="s">
        <v>118</v>
      </c>
      <c r="B327" s="16">
        <v>150</v>
      </c>
      <c r="C327" s="17"/>
      <c r="D327" s="16">
        <v>120</v>
      </c>
      <c r="E327" s="17"/>
      <c r="F327" s="18">
        <v>18.75</v>
      </c>
      <c r="G327" s="15">
        <v>15</v>
      </c>
      <c r="H327" s="16"/>
      <c r="I327" s="29">
        <v>24</v>
      </c>
      <c r="J327" s="17"/>
      <c r="K327" s="16"/>
      <c r="L327" s="29">
        <v>0.78</v>
      </c>
      <c r="M327" s="17"/>
      <c r="N327" s="16"/>
      <c r="O327" s="17"/>
      <c r="P327" s="16"/>
      <c r="Q327" s="17"/>
      <c r="R327" s="16"/>
      <c r="S327" s="17"/>
      <c r="T327" s="16"/>
      <c r="U327" s="17"/>
      <c r="V327" s="16"/>
      <c r="W327" s="19"/>
      <c r="X327" s="17"/>
      <c r="Y327" s="16"/>
      <c r="Z327" s="17"/>
    </row>
    <row r="328" spans="1:26" ht="12.75">
      <c r="A328" s="18" t="s">
        <v>119</v>
      </c>
      <c r="B328" s="16">
        <v>690</v>
      </c>
      <c r="C328" s="17"/>
      <c r="D328" s="16">
        <v>810</v>
      </c>
      <c r="E328" s="17"/>
      <c r="F328" s="52">
        <v>28.75</v>
      </c>
      <c r="G328" s="15">
        <v>33.75</v>
      </c>
      <c r="H328" s="16"/>
      <c r="I328" s="29">
        <v>43.5</v>
      </c>
      <c r="J328" s="17"/>
      <c r="K328" s="16"/>
      <c r="L328" s="29">
        <v>0.66</v>
      </c>
      <c r="M328" s="17"/>
      <c r="N328" s="16"/>
      <c r="O328" s="17"/>
      <c r="P328" s="16"/>
      <c r="Q328" s="17"/>
      <c r="R328" s="16"/>
      <c r="S328" s="17"/>
      <c r="T328" s="16"/>
      <c r="U328" s="17"/>
      <c r="V328" s="16"/>
      <c r="W328" s="19"/>
      <c r="X328" s="17"/>
      <c r="Y328" s="16"/>
      <c r="Z328" s="17"/>
    </row>
    <row r="329" ht="12.75">
      <c r="F329" s="53"/>
    </row>
    <row r="331" spans="1:11" ht="14.25">
      <c r="A331" s="21" t="s">
        <v>120</v>
      </c>
      <c r="B331" s="22"/>
      <c r="C331" s="22"/>
      <c r="D331" s="22"/>
      <c r="E331" s="9"/>
      <c r="J331" s="23"/>
      <c r="K331" s="24"/>
    </row>
    <row r="332" spans="1:11" ht="14.25">
      <c r="A332" s="25" t="s">
        <v>121</v>
      </c>
      <c r="B332" s="9"/>
      <c r="C332" s="9"/>
      <c r="D332" s="9"/>
      <c r="E332" s="9"/>
      <c r="G332" t="s">
        <v>122</v>
      </c>
      <c r="J332" s="23"/>
      <c r="K332" s="24"/>
    </row>
    <row r="333" spans="1:11" ht="14.25">
      <c r="A333" s="25"/>
      <c r="B333" s="26" t="s">
        <v>123</v>
      </c>
      <c r="J333" s="23"/>
      <c r="K333" s="27"/>
    </row>
    <row r="334" spans="1:11" ht="14.25">
      <c r="A334" s="25" t="s">
        <v>124</v>
      </c>
      <c r="G334" t="s">
        <v>122</v>
      </c>
      <c r="J334" s="23"/>
      <c r="K334" s="23"/>
    </row>
    <row r="335" spans="2:11" ht="14.25">
      <c r="B335" s="26" t="s">
        <v>123</v>
      </c>
      <c r="J335" s="23"/>
      <c r="K335" s="23"/>
    </row>
    <row r="336" spans="1:14" ht="14.25">
      <c r="A336" s="25" t="s">
        <v>125</v>
      </c>
      <c r="G336" t="s">
        <v>122</v>
      </c>
      <c r="J336" s="23"/>
      <c r="K336" s="23"/>
      <c r="N336" t="s">
        <v>126</v>
      </c>
    </row>
    <row r="337" spans="2:18" ht="14.25">
      <c r="B337" s="26" t="s">
        <v>123</v>
      </c>
      <c r="J337" s="23"/>
      <c r="K337" s="23"/>
      <c r="R337" t="s">
        <v>127</v>
      </c>
    </row>
    <row r="341" spans="1:16" ht="12.75">
      <c r="A341" t="s">
        <v>154</v>
      </c>
      <c r="F341" t="s">
        <v>1</v>
      </c>
      <c r="P341" t="s">
        <v>2</v>
      </c>
    </row>
    <row r="342" spans="1:7" ht="12.75">
      <c r="A342" t="s">
        <v>155</v>
      </c>
      <c r="G342" t="s">
        <v>3</v>
      </c>
    </row>
    <row r="343" spans="7:18" ht="12.75">
      <c r="G343" t="s">
        <v>140</v>
      </c>
      <c r="R343" t="s">
        <v>5</v>
      </c>
    </row>
    <row r="344" spans="1:7" ht="12.75">
      <c r="A344" t="s">
        <v>6</v>
      </c>
      <c r="G344" t="s">
        <v>7</v>
      </c>
    </row>
    <row r="345" ht="12.75">
      <c r="A345" t="s">
        <v>8</v>
      </c>
    </row>
    <row r="346" spans="1:26" ht="12.75">
      <c r="A346" t="s">
        <v>0</v>
      </c>
      <c r="N346" s="1" t="s">
        <v>9</v>
      </c>
      <c r="O346" s="2" t="s">
        <v>10</v>
      </c>
      <c r="P346" s="3"/>
      <c r="Q346" s="4"/>
      <c r="R346" s="2" t="s">
        <v>11</v>
      </c>
      <c r="S346" s="3"/>
      <c r="T346" s="2" t="s">
        <v>12</v>
      </c>
      <c r="U346" s="3"/>
      <c r="V346" s="2" t="s">
        <v>13</v>
      </c>
      <c r="W346" s="3"/>
      <c r="X346" s="2"/>
      <c r="Y346" s="5"/>
      <c r="Z346" s="3"/>
    </row>
    <row r="347" spans="1:26" ht="12.75">
      <c r="A347" t="s">
        <v>14</v>
      </c>
      <c r="N347" s="6" t="s">
        <v>15</v>
      </c>
      <c r="O347" s="7" t="s">
        <v>16</v>
      </c>
      <c r="P347" s="8"/>
      <c r="Q347" s="6" t="s">
        <v>17</v>
      </c>
      <c r="R347" s="7" t="s">
        <v>18</v>
      </c>
      <c r="S347" s="8"/>
      <c r="T347" s="7" t="s">
        <v>19</v>
      </c>
      <c r="U347" s="8"/>
      <c r="V347" s="7" t="s">
        <v>20</v>
      </c>
      <c r="W347" s="8"/>
      <c r="X347" s="7"/>
      <c r="Y347" s="9" t="s">
        <v>21</v>
      </c>
      <c r="Z347" s="8"/>
    </row>
    <row r="348" spans="14:26" ht="12.75">
      <c r="N348" s="10"/>
      <c r="O348" s="7" t="s">
        <v>22</v>
      </c>
      <c r="P348" s="8"/>
      <c r="Q348" s="6" t="s">
        <v>23</v>
      </c>
      <c r="R348" s="7" t="s">
        <v>24</v>
      </c>
      <c r="S348" s="8"/>
      <c r="T348" s="7" t="s">
        <v>25</v>
      </c>
      <c r="U348" s="8"/>
      <c r="V348" s="7" t="s">
        <v>26</v>
      </c>
      <c r="W348" s="8"/>
      <c r="X348" s="7"/>
      <c r="Y348" s="9"/>
      <c r="Z348" s="8"/>
    </row>
    <row r="349" spans="5:26" ht="12.75">
      <c r="E349" t="s">
        <v>27</v>
      </c>
      <c r="N349" s="11"/>
      <c r="O349" s="12"/>
      <c r="P349" s="13"/>
      <c r="Q349" s="11"/>
      <c r="R349" s="12"/>
      <c r="S349" s="13"/>
      <c r="T349" s="12"/>
      <c r="U349" s="13"/>
      <c r="V349" s="12" t="s">
        <v>28</v>
      </c>
      <c r="W349" s="13"/>
      <c r="X349" s="12"/>
      <c r="Y349" s="14"/>
      <c r="Z349" s="13"/>
    </row>
    <row r="350" spans="4:26" ht="12.75">
      <c r="D350" t="s">
        <v>29</v>
      </c>
      <c r="N350" s="15">
        <v>1</v>
      </c>
      <c r="O350" s="16"/>
      <c r="P350" s="17"/>
      <c r="Q350" s="18"/>
      <c r="R350" s="16"/>
      <c r="S350" s="17"/>
      <c r="T350" s="16"/>
      <c r="U350" s="17"/>
      <c r="V350" s="16"/>
      <c r="W350" s="17"/>
      <c r="X350" s="16"/>
      <c r="Y350" s="19"/>
      <c r="Z350" s="17"/>
    </row>
    <row r="351" spans="4:26" ht="12.75">
      <c r="D351" t="s">
        <v>157</v>
      </c>
      <c r="N351" s="15">
        <v>2</v>
      </c>
      <c r="O351" s="16"/>
      <c r="P351" s="17"/>
      <c r="Q351" s="18"/>
      <c r="R351" s="16"/>
      <c r="S351" s="17"/>
      <c r="T351" s="16"/>
      <c r="U351" s="17"/>
      <c r="V351" s="16"/>
      <c r="W351" s="17"/>
      <c r="X351" s="16"/>
      <c r="Y351" s="19"/>
      <c r="Z351" s="17"/>
    </row>
    <row r="352" spans="14:26" ht="12.75">
      <c r="N352" s="15">
        <v>3</v>
      </c>
      <c r="O352" s="16"/>
      <c r="P352" s="17"/>
      <c r="Q352" s="18"/>
      <c r="R352" s="16"/>
      <c r="S352" s="17"/>
      <c r="T352" s="16"/>
      <c r="U352" s="17"/>
      <c r="V352" s="16"/>
      <c r="W352" s="17"/>
      <c r="X352" s="16"/>
      <c r="Y352" s="19"/>
      <c r="Z352" s="17"/>
    </row>
    <row r="353" spans="14:26" ht="12.75">
      <c r="N353" s="18"/>
      <c r="O353" s="16"/>
      <c r="P353" s="17"/>
      <c r="Q353" s="18"/>
      <c r="R353" s="16"/>
      <c r="S353" s="17"/>
      <c r="T353" s="16"/>
      <c r="U353" s="17"/>
      <c r="V353" s="16"/>
      <c r="W353" s="17"/>
      <c r="X353" s="16"/>
      <c r="Y353" s="19"/>
      <c r="Z353" s="17"/>
    </row>
    <row r="354" spans="6:26" ht="12.75">
      <c r="F354" t="s">
        <v>30</v>
      </c>
      <c r="N354" s="18"/>
      <c r="O354" s="16"/>
      <c r="P354" s="17"/>
      <c r="Q354" s="18"/>
      <c r="R354" s="16"/>
      <c r="S354" s="17"/>
      <c r="T354" s="16"/>
      <c r="U354" s="17"/>
      <c r="V354" s="16"/>
      <c r="W354" s="17"/>
      <c r="X354" s="16"/>
      <c r="Y354" s="19"/>
      <c r="Z354" s="17"/>
    </row>
    <row r="355" spans="14:26" ht="12.75">
      <c r="N355" s="18"/>
      <c r="O355" s="16"/>
      <c r="P355" s="17"/>
      <c r="Q355" s="18"/>
      <c r="R355" s="16"/>
      <c r="S355" s="17"/>
      <c r="T355" s="16"/>
      <c r="U355" s="17"/>
      <c r="V355" s="16"/>
      <c r="W355" s="17"/>
      <c r="X355" s="16"/>
      <c r="Y355" s="19"/>
      <c r="Z355" s="17"/>
    </row>
    <row r="356" spans="3:26" ht="12.75">
      <c r="C356" t="s">
        <v>31</v>
      </c>
      <c r="N356" s="18"/>
      <c r="O356" s="16"/>
      <c r="P356" s="17"/>
      <c r="Q356" s="18"/>
      <c r="R356" s="16"/>
      <c r="S356" s="17"/>
      <c r="T356" s="16"/>
      <c r="U356" s="17"/>
      <c r="V356" s="16"/>
      <c r="W356" s="17"/>
      <c r="X356" s="16"/>
      <c r="Y356" s="19"/>
      <c r="Z356" s="17"/>
    </row>
    <row r="357" spans="14:26" ht="12.75">
      <c r="N357" s="18"/>
      <c r="O357" s="16"/>
      <c r="P357" s="17"/>
      <c r="Q357" s="18"/>
      <c r="R357" s="16"/>
      <c r="S357" s="17"/>
      <c r="T357" s="16"/>
      <c r="U357" s="17"/>
      <c r="V357" s="16"/>
      <c r="W357" s="17"/>
      <c r="X357" s="16"/>
      <c r="Y357" s="19"/>
      <c r="Z357" s="17"/>
    </row>
    <row r="358" spans="1:26" ht="12.75">
      <c r="A358" s="4"/>
      <c r="B358" s="2" t="s">
        <v>141</v>
      </c>
      <c r="C358" s="5"/>
      <c r="D358" s="3"/>
      <c r="E358" s="2" t="s">
        <v>142</v>
      </c>
      <c r="F358" s="5"/>
      <c r="G358" s="3"/>
      <c r="H358" s="44" t="s">
        <v>34</v>
      </c>
      <c r="I358" s="47" t="s">
        <v>35</v>
      </c>
      <c r="J358" s="47" t="s">
        <v>36</v>
      </c>
      <c r="K358" s="2" t="s">
        <v>37</v>
      </c>
      <c r="L358" s="3"/>
      <c r="M358" s="31" t="s">
        <v>38</v>
      </c>
      <c r="N358" s="18"/>
      <c r="O358" s="16"/>
      <c r="P358" s="17"/>
      <c r="Q358" s="18"/>
      <c r="R358" s="16"/>
      <c r="S358" s="17"/>
      <c r="T358" s="16"/>
      <c r="U358" s="17"/>
      <c r="V358" s="16"/>
      <c r="W358" s="17"/>
      <c r="X358" s="16"/>
      <c r="Y358" s="19"/>
      <c r="Z358" s="17"/>
    </row>
    <row r="359" spans="1:26" ht="12.75">
      <c r="A359" s="10"/>
      <c r="B359" s="7" t="s">
        <v>39</v>
      </c>
      <c r="C359" s="9"/>
      <c r="D359" s="8"/>
      <c r="E359" s="7" t="s">
        <v>40</v>
      </c>
      <c r="F359" s="9"/>
      <c r="G359" s="8"/>
      <c r="H359" s="45"/>
      <c r="I359" s="33"/>
      <c r="J359" s="33"/>
      <c r="K359" s="7" t="s">
        <v>41</v>
      </c>
      <c r="L359" s="8"/>
      <c r="M359" s="32"/>
      <c r="N359" s="18"/>
      <c r="O359" s="16"/>
      <c r="P359" s="17"/>
      <c r="Q359" s="18"/>
      <c r="R359" s="16"/>
      <c r="S359" s="17"/>
      <c r="T359" s="16"/>
      <c r="U359" s="17"/>
      <c r="V359" s="16"/>
      <c r="W359" s="17"/>
      <c r="X359" s="16"/>
      <c r="Y359" s="19"/>
      <c r="Z359" s="17"/>
    </row>
    <row r="360" spans="1:13" ht="12.75">
      <c r="A360" s="6" t="s">
        <v>42</v>
      </c>
      <c r="B360" s="7" t="s">
        <v>43</v>
      </c>
      <c r="C360" s="9"/>
      <c r="D360" s="8"/>
      <c r="E360" s="7" t="s">
        <v>43</v>
      </c>
      <c r="F360" s="9"/>
      <c r="G360" s="8"/>
      <c r="H360" s="45"/>
      <c r="I360" s="33"/>
      <c r="J360" s="33"/>
      <c r="K360" s="7" t="s">
        <v>44</v>
      </c>
      <c r="L360" s="8"/>
      <c r="M360" s="33"/>
    </row>
    <row r="361" spans="1:13" ht="12.75">
      <c r="A361" s="6" t="s">
        <v>45</v>
      </c>
      <c r="B361" s="12" t="s">
        <v>46</v>
      </c>
      <c r="C361" s="14"/>
      <c r="D361" s="13"/>
      <c r="E361" s="12" t="s">
        <v>47</v>
      </c>
      <c r="F361" s="14"/>
      <c r="G361" s="13"/>
      <c r="H361" s="45"/>
      <c r="I361" s="33"/>
      <c r="J361" s="33"/>
      <c r="K361" s="12" t="s">
        <v>48</v>
      </c>
      <c r="L361" s="13"/>
      <c r="M361" s="33"/>
    </row>
    <row r="362" spans="1:17" ht="12.75">
      <c r="A362" s="6" t="s">
        <v>49</v>
      </c>
      <c r="B362" s="4" t="s">
        <v>50</v>
      </c>
      <c r="C362" s="4" t="s">
        <v>51</v>
      </c>
      <c r="D362" s="4" t="s">
        <v>52</v>
      </c>
      <c r="E362" s="4" t="s">
        <v>50</v>
      </c>
      <c r="F362" s="4" t="s">
        <v>51</v>
      </c>
      <c r="G362" s="4" t="s">
        <v>53</v>
      </c>
      <c r="H362" s="45"/>
      <c r="I362" s="33"/>
      <c r="J362" s="33"/>
      <c r="K362" s="4"/>
      <c r="L362" s="4"/>
      <c r="M362" s="33"/>
      <c r="Q362" t="s">
        <v>54</v>
      </c>
    </row>
    <row r="363" spans="1:13" ht="12.75">
      <c r="A363" s="10"/>
      <c r="B363" s="10" t="s">
        <v>55</v>
      </c>
      <c r="C363" s="10" t="s">
        <v>50</v>
      </c>
      <c r="D363" s="10" t="s">
        <v>56</v>
      </c>
      <c r="E363" s="10" t="s">
        <v>55</v>
      </c>
      <c r="F363" s="10" t="s">
        <v>50</v>
      </c>
      <c r="G363" s="10" t="s">
        <v>56</v>
      </c>
      <c r="H363" s="45"/>
      <c r="I363" s="33"/>
      <c r="J363" s="33"/>
      <c r="K363" s="6" t="s">
        <v>57</v>
      </c>
      <c r="L363" s="6" t="s">
        <v>15</v>
      </c>
      <c r="M363" s="33"/>
    </row>
    <row r="364" spans="1:26" ht="12.75">
      <c r="A364" s="11"/>
      <c r="B364" s="11"/>
      <c r="C364" s="11"/>
      <c r="D364" s="11" t="s">
        <v>58</v>
      </c>
      <c r="E364" s="11"/>
      <c r="F364" s="11"/>
      <c r="G364" s="11" t="s">
        <v>58</v>
      </c>
      <c r="H364" s="46"/>
      <c r="I364" s="34"/>
      <c r="J364" s="34"/>
      <c r="K364" s="11"/>
      <c r="L364" s="11"/>
      <c r="M364" s="34"/>
      <c r="N364" s="1" t="s">
        <v>9</v>
      </c>
      <c r="O364" s="2" t="s">
        <v>10</v>
      </c>
      <c r="P364" s="3"/>
      <c r="Q364" s="2" t="s">
        <v>59</v>
      </c>
      <c r="R364" s="3"/>
      <c r="S364" s="2" t="s">
        <v>60</v>
      </c>
      <c r="T364" s="3"/>
      <c r="U364" s="2" t="s">
        <v>61</v>
      </c>
      <c r="V364" s="3"/>
      <c r="W364" s="2"/>
      <c r="X364" s="5" t="s">
        <v>62</v>
      </c>
      <c r="Y364" s="5"/>
      <c r="Z364" s="3"/>
    </row>
    <row r="365" spans="1:26" ht="12.75">
      <c r="A365" s="18" t="s">
        <v>63</v>
      </c>
      <c r="B365" s="49">
        <v>6437.63</v>
      </c>
      <c r="C365" s="18"/>
      <c r="D365" s="18"/>
      <c r="E365" s="49">
        <v>5335.07</v>
      </c>
      <c r="F365" s="18"/>
      <c r="G365" s="18"/>
      <c r="H365" s="18"/>
      <c r="I365" s="18"/>
      <c r="J365" s="18"/>
      <c r="K365" s="18"/>
      <c r="L365" s="18"/>
      <c r="M365" s="18"/>
      <c r="N365" s="6" t="s">
        <v>15</v>
      </c>
      <c r="O365" s="7" t="s">
        <v>64</v>
      </c>
      <c r="P365" s="8"/>
      <c r="Q365" s="7" t="s">
        <v>65</v>
      </c>
      <c r="R365" s="8"/>
      <c r="S365" s="7" t="s">
        <v>66</v>
      </c>
      <c r="T365" s="8"/>
      <c r="U365" s="7" t="s">
        <v>18</v>
      </c>
      <c r="V365" s="8"/>
      <c r="W365" s="7"/>
      <c r="X365" s="9"/>
      <c r="Y365" s="9"/>
      <c r="Z365" s="8"/>
    </row>
    <row r="366" spans="1:26" ht="12.75">
      <c r="A366" s="18" t="s">
        <v>67</v>
      </c>
      <c r="B366" s="49">
        <v>6437.71</v>
      </c>
      <c r="C366" s="49">
        <f>B366-B365</f>
        <v>0.07999999999992724</v>
      </c>
      <c r="D366" s="15">
        <f>C366*3000</f>
        <v>239.99999999978172</v>
      </c>
      <c r="E366" s="49">
        <v>5335.13</v>
      </c>
      <c r="F366" s="49">
        <f>E366-E365</f>
        <v>0.06000000000040018</v>
      </c>
      <c r="G366" s="15">
        <f>F366*3000</f>
        <v>180.00000000120053</v>
      </c>
      <c r="H366" s="49">
        <v>0.75</v>
      </c>
      <c r="I366" s="49">
        <v>0.8</v>
      </c>
      <c r="J366" s="15">
        <v>300</v>
      </c>
      <c r="K366" s="18"/>
      <c r="L366" s="18"/>
      <c r="M366" s="18"/>
      <c r="N366" s="11"/>
      <c r="O366" s="12" t="s">
        <v>22</v>
      </c>
      <c r="P366" s="13"/>
      <c r="Q366" s="12"/>
      <c r="R366" s="13"/>
      <c r="S366" s="12"/>
      <c r="T366" s="13"/>
      <c r="U366" s="12"/>
      <c r="V366" s="13"/>
      <c r="W366" s="12"/>
      <c r="X366" s="14"/>
      <c r="Y366" s="14"/>
      <c r="Z366" s="13"/>
    </row>
    <row r="367" spans="1:26" ht="12.75">
      <c r="A367" s="18" t="s">
        <v>68</v>
      </c>
      <c r="B367" s="49">
        <v>6437.78</v>
      </c>
      <c r="C367" s="49">
        <f aca="true" t="shared" si="16" ref="C367:C389">B367-B366</f>
        <v>0.06999999999970896</v>
      </c>
      <c r="D367" s="15">
        <f aca="true" t="shared" si="17" ref="D367:D389">C367*3000</f>
        <v>209.99999999912689</v>
      </c>
      <c r="E367" s="49">
        <v>5335.18</v>
      </c>
      <c r="F367" s="49">
        <f aca="true" t="shared" si="18" ref="F367:F389">E367-E366</f>
        <v>0.0500000000001819</v>
      </c>
      <c r="G367" s="15">
        <f aca="true" t="shared" si="19" ref="G367:G389">F367*3000</f>
        <v>150.0000000005457</v>
      </c>
      <c r="H367" s="49">
        <v>0.71</v>
      </c>
      <c r="I367" s="49">
        <v>0.82</v>
      </c>
      <c r="J367" s="15">
        <v>256</v>
      </c>
      <c r="K367" s="18"/>
      <c r="L367" s="18"/>
      <c r="M367" s="18"/>
      <c r="N367" s="15">
        <v>1</v>
      </c>
      <c r="O367" s="16"/>
      <c r="P367" s="17"/>
      <c r="Q367" s="16"/>
      <c r="R367" s="17"/>
      <c r="S367" s="16"/>
      <c r="T367" s="17"/>
      <c r="U367" s="16"/>
      <c r="V367" s="17"/>
      <c r="W367" s="16"/>
      <c r="X367" s="19"/>
      <c r="Y367" s="19"/>
      <c r="Z367" s="17"/>
    </row>
    <row r="368" spans="1:26" ht="12.75">
      <c r="A368" s="18" t="s">
        <v>69</v>
      </c>
      <c r="B368" s="49">
        <v>6437.89</v>
      </c>
      <c r="C368" s="49">
        <f t="shared" si="16"/>
        <v>0.11000000000058208</v>
      </c>
      <c r="D368" s="15">
        <f t="shared" si="17"/>
        <v>330.00000000174623</v>
      </c>
      <c r="E368" s="49">
        <v>5335.24</v>
      </c>
      <c r="F368" s="49">
        <f t="shared" si="18"/>
        <v>0.05999999999949068</v>
      </c>
      <c r="G368" s="15">
        <f t="shared" si="19"/>
        <v>179.99999999847205</v>
      </c>
      <c r="H368" s="49">
        <v>0.55</v>
      </c>
      <c r="I368" s="49">
        <v>0.88</v>
      </c>
      <c r="J368" s="15">
        <v>375</v>
      </c>
      <c r="K368" s="18"/>
      <c r="L368" s="18"/>
      <c r="M368" s="18"/>
      <c r="N368" s="15">
        <v>2</v>
      </c>
      <c r="O368" s="16"/>
      <c r="P368" s="17"/>
      <c r="Q368" s="16"/>
      <c r="R368" s="17"/>
      <c r="S368" s="16"/>
      <c r="T368" s="17"/>
      <c r="U368" s="16"/>
      <c r="V368" s="17"/>
      <c r="W368" s="16"/>
      <c r="X368" s="19"/>
      <c r="Y368" s="19"/>
      <c r="Z368" s="17"/>
    </row>
    <row r="369" spans="1:26" ht="12.75">
      <c r="A369" s="18" t="s">
        <v>70</v>
      </c>
      <c r="B369" s="49">
        <v>6437.99</v>
      </c>
      <c r="C369" s="49">
        <f t="shared" si="16"/>
        <v>0.0999999999994543</v>
      </c>
      <c r="D369" s="15">
        <f t="shared" si="17"/>
        <v>299.9999999983629</v>
      </c>
      <c r="E369" s="49">
        <v>5335.31</v>
      </c>
      <c r="F369" s="49">
        <f t="shared" si="18"/>
        <v>0.07000000000061846</v>
      </c>
      <c r="G369" s="15">
        <f t="shared" si="19"/>
        <v>210.00000000185537</v>
      </c>
      <c r="H369" s="49">
        <v>0.7</v>
      </c>
      <c r="I369" s="49">
        <v>0.82</v>
      </c>
      <c r="J369" s="15">
        <v>366</v>
      </c>
      <c r="K369" s="18"/>
      <c r="L369" s="18"/>
      <c r="M369" s="18"/>
      <c r="N369" s="15">
        <v>3</v>
      </c>
      <c r="O369" s="16"/>
      <c r="P369" s="17"/>
      <c r="Q369" s="16"/>
      <c r="R369" s="17"/>
      <c r="S369" s="16"/>
      <c r="T369" s="17"/>
      <c r="U369" s="16"/>
      <c r="V369" s="17"/>
      <c r="W369" s="16"/>
      <c r="X369" s="19"/>
      <c r="Y369" s="19"/>
      <c r="Z369" s="17"/>
    </row>
    <row r="370" spans="1:26" ht="12.75">
      <c r="A370" s="18" t="s">
        <v>71</v>
      </c>
      <c r="B370" s="49">
        <v>6438.09</v>
      </c>
      <c r="C370" s="49">
        <f t="shared" si="16"/>
        <v>0.1000000000003638</v>
      </c>
      <c r="D370" s="15">
        <f t="shared" si="17"/>
        <v>300.0000000010914</v>
      </c>
      <c r="E370" s="49">
        <v>5335.39</v>
      </c>
      <c r="F370" s="49">
        <f t="shared" si="18"/>
        <v>0.07999999999992724</v>
      </c>
      <c r="G370" s="15">
        <f t="shared" si="19"/>
        <v>239.99999999978172</v>
      </c>
      <c r="H370" s="49">
        <v>0.8</v>
      </c>
      <c r="I370" s="49">
        <v>0.78</v>
      </c>
      <c r="J370" s="15">
        <v>385</v>
      </c>
      <c r="K370" s="18"/>
      <c r="L370" s="18"/>
      <c r="M370" s="18"/>
      <c r="N370" s="15">
        <v>4</v>
      </c>
      <c r="O370" s="16"/>
      <c r="P370" s="17"/>
      <c r="Q370" s="16"/>
      <c r="R370" s="17"/>
      <c r="S370" s="16"/>
      <c r="T370" s="17"/>
      <c r="U370" s="16"/>
      <c r="V370" s="17"/>
      <c r="W370" s="16"/>
      <c r="X370" s="19"/>
      <c r="Y370" s="19"/>
      <c r="Z370" s="17"/>
    </row>
    <row r="371" spans="1:26" ht="12.75">
      <c r="A371" s="18" t="s">
        <v>72</v>
      </c>
      <c r="B371" s="49">
        <v>6438.17</v>
      </c>
      <c r="C371" s="49">
        <f t="shared" si="16"/>
        <v>0.07999999999992724</v>
      </c>
      <c r="D371" s="15">
        <f t="shared" si="17"/>
        <v>239.99999999978172</v>
      </c>
      <c r="E371" s="49">
        <v>5335.45</v>
      </c>
      <c r="F371" s="49">
        <f t="shared" si="18"/>
        <v>0.05999999999949068</v>
      </c>
      <c r="G371" s="15">
        <f t="shared" si="19"/>
        <v>179.99999999847205</v>
      </c>
      <c r="H371" s="49">
        <v>0.75</v>
      </c>
      <c r="I371" s="49">
        <v>0.8</v>
      </c>
      <c r="J371" s="54">
        <f>D371/I371</f>
        <v>299.99999999972715</v>
      </c>
      <c r="K371" s="18"/>
      <c r="L371" s="18"/>
      <c r="M371" s="18"/>
      <c r="N371" s="15">
        <v>5</v>
      </c>
      <c r="O371" s="16"/>
      <c r="P371" s="17"/>
      <c r="Q371" s="16"/>
      <c r="R371" s="17"/>
      <c r="S371" s="16"/>
      <c r="T371" s="17"/>
      <c r="U371" s="16"/>
      <c r="V371" s="17"/>
      <c r="W371" s="16"/>
      <c r="X371" s="19"/>
      <c r="Y371" s="19"/>
      <c r="Z371" s="17"/>
    </row>
    <row r="372" spans="1:26" ht="12.75">
      <c r="A372" s="18" t="s">
        <v>73</v>
      </c>
      <c r="B372" s="49">
        <v>6438.24</v>
      </c>
      <c r="C372" s="49">
        <f t="shared" si="16"/>
        <v>0.06999999999970896</v>
      </c>
      <c r="D372" s="15">
        <f t="shared" si="17"/>
        <v>209.99999999912689</v>
      </c>
      <c r="E372" s="49">
        <v>5335.51</v>
      </c>
      <c r="F372" s="49">
        <f t="shared" si="18"/>
        <v>0.06000000000040018</v>
      </c>
      <c r="G372" s="15">
        <f t="shared" si="19"/>
        <v>180.00000000120053</v>
      </c>
      <c r="H372" s="49">
        <v>0.86</v>
      </c>
      <c r="I372" s="49">
        <v>0.76</v>
      </c>
      <c r="J372" s="54">
        <f aca="true" t="shared" si="20" ref="J372:J389">D372/I372</f>
        <v>276.31578947253536</v>
      </c>
      <c r="K372" s="18"/>
      <c r="L372" s="18"/>
      <c r="M372" s="18"/>
      <c r="N372" s="15">
        <v>6</v>
      </c>
      <c r="O372" s="16"/>
      <c r="P372" s="17"/>
      <c r="Q372" s="16"/>
      <c r="R372" s="17"/>
      <c r="S372" s="16"/>
      <c r="T372" s="17"/>
      <c r="U372" s="16"/>
      <c r="V372" s="17"/>
      <c r="W372" s="16"/>
      <c r="X372" s="19"/>
      <c r="Y372" s="19"/>
      <c r="Z372" s="17"/>
    </row>
    <row r="373" spans="1:26" ht="12.75">
      <c r="A373" s="18" t="s">
        <v>74</v>
      </c>
      <c r="B373" s="49">
        <v>6438.33</v>
      </c>
      <c r="C373" s="49">
        <f t="shared" si="16"/>
        <v>0.09000000000014552</v>
      </c>
      <c r="D373" s="15">
        <f t="shared" si="17"/>
        <v>270.00000000043656</v>
      </c>
      <c r="E373" s="49">
        <v>5335.59</v>
      </c>
      <c r="F373" s="49">
        <f t="shared" si="18"/>
        <v>0.07999999999992724</v>
      </c>
      <c r="G373" s="15">
        <f t="shared" si="19"/>
        <v>239.99999999978172</v>
      </c>
      <c r="H373" s="49">
        <v>0.89</v>
      </c>
      <c r="I373" s="49">
        <v>0.75</v>
      </c>
      <c r="J373" s="54">
        <f t="shared" si="20"/>
        <v>360.0000000005821</v>
      </c>
      <c r="K373" s="18"/>
      <c r="L373" s="18"/>
      <c r="M373" s="18"/>
      <c r="N373" s="18"/>
      <c r="O373" s="16"/>
      <c r="P373" s="17"/>
      <c r="Q373" s="16"/>
      <c r="R373" s="17"/>
      <c r="S373" s="16"/>
      <c r="T373" s="17"/>
      <c r="U373" s="16"/>
      <c r="V373" s="17"/>
      <c r="W373" s="16"/>
      <c r="X373" s="19"/>
      <c r="Y373" s="19"/>
      <c r="Z373" s="17"/>
    </row>
    <row r="374" spans="1:26" ht="12.75">
      <c r="A374" s="18" t="s">
        <v>75</v>
      </c>
      <c r="B374" s="49">
        <v>6438.5</v>
      </c>
      <c r="C374" s="49">
        <f t="shared" si="16"/>
        <v>0.17000000000007276</v>
      </c>
      <c r="D374" s="15">
        <f t="shared" si="17"/>
        <v>510.0000000002183</v>
      </c>
      <c r="E374" s="49">
        <v>5335.75</v>
      </c>
      <c r="F374" s="49">
        <f t="shared" si="18"/>
        <v>0.15999999999985448</v>
      </c>
      <c r="G374" s="15">
        <f t="shared" si="19"/>
        <v>479.99999999956344</v>
      </c>
      <c r="H374" s="49">
        <v>0.94</v>
      </c>
      <c r="I374" s="49">
        <v>0.73</v>
      </c>
      <c r="J374" s="54">
        <f t="shared" si="20"/>
        <v>698.6301369866004</v>
      </c>
      <c r="K374" s="18"/>
      <c r="L374" s="18"/>
      <c r="M374" s="18"/>
      <c r="N374" s="18"/>
      <c r="O374" s="16"/>
      <c r="P374" s="17"/>
      <c r="Q374" s="16"/>
      <c r="R374" s="17"/>
      <c r="S374" s="16"/>
      <c r="T374" s="17"/>
      <c r="U374" s="16"/>
      <c r="V374" s="17"/>
      <c r="W374" s="16"/>
      <c r="X374" s="19"/>
      <c r="Y374" s="19"/>
      <c r="Z374" s="17"/>
    </row>
    <row r="375" spans="1:26" ht="12.75">
      <c r="A375" s="18" t="s">
        <v>76</v>
      </c>
      <c r="B375" s="49">
        <v>6438.67</v>
      </c>
      <c r="C375" s="49">
        <f t="shared" si="16"/>
        <v>0.17000000000007276</v>
      </c>
      <c r="D375" s="15">
        <f t="shared" si="17"/>
        <v>510.0000000002183</v>
      </c>
      <c r="E375" s="49">
        <v>5335.91</v>
      </c>
      <c r="F375" s="49">
        <f t="shared" si="18"/>
        <v>0.15999999999985448</v>
      </c>
      <c r="G375" s="15">
        <f t="shared" si="19"/>
        <v>479.99999999956344</v>
      </c>
      <c r="H375" s="49">
        <v>0.94</v>
      </c>
      <c r="I375" s="49">
        <v>0.73</v>
      </c>
      <c r="J375" s="54">
        <f t="shared" si="20"/>
        <v>698.6301369866004</v>
      </c>
      <c r="K375" s="18"/>
      <c r="L375" s="18"/>
      <c r="M375" s="18"/>
      <c r="N375" s="18"/>
      <c r="O375" s="16"/>
      <c r="P375" s="17"/>
      <c r="Q375" s="16"/>
      <c r="R375" s="17"/>
      <c r="S375" s="16"/>
      <c r="T375" s="17"/>
      <c r="U375" s="16"/>
      <c r="V375" s="17"/>
      <c r="W375" s="16"/>
      <c r="X375" s="19"/>
      <c r="Y375" s="19"/>
      <c r="Z375" s="17"/>
    </row>
    <row r="376" spans="1:14" ht="12.75">
      <c r="A376" s="18" t="s">
        <v>77</v>
      </c>
      <c r="B376" s="49">
        <v>6438.84</v>
      </c>
      <c r="C376" s="49">
        <f t="shared" si="16"/>
        <v>0.17000000000007276</v>
      </c>
      <c r="D376" s="15">
        <f t="shared" si="17"/>
        <v>510.0000000002183</v>
      </c>
      <c r="E376" s="49">
        <v>5336.06</v>
      </c>
      <c r="F376" s="49">
        <f t="shared" si="18"/>
        <v>0.1500000000005457</v>
      </c>
      <c r="G376" s="15">
        <f t="shared" si="19"/>
        <v>450.0000000016371</v>
      </c>
      <c r="H376" s="49">
        <v>0.88</v>
      </c>
      <c r="I376" s="49">
        <v>0.75</v>
      </c>
      <c r="J376" s="54">
        <f t="shared" si="20"/>
        <v>680.000000000291</v>
      </c>
      <c r="K376" s="18"/>
      <c r="L376" s="18"/>
      <c r="M376" s="18"/>
      <c r="N376" t="s">
        <v>78</v>
      </c>
    </row>
    <row r="377" spans="1:13" ht="12.75">
      <c r="A377" s="18" t="s">
        <v>79</v>
      </c>
      <c r="B377" s="49">
        <v>6439.02</v>
      </c>
      <c r="C377" s="49">
        <f t="shared" si="16"/>
        <v>0.18000000000029104</v>
      </c>
      <c r="D377" s="15">
        <f t="shared" si="17"/>
        <v>540.0000000008731</v>
      </c>
      <c r="E377" s="49">
        <v>5336.24</v>
      </c>
      <c r="F377" s="49">
        <f t="shared" si="18"/>
        <v>0.17999999999938154</v>
      </c>
      <c r="G377" s="15">
        <f t="shared" si="19"/>
        <v>539.9999999981446</v>
      </c>
      <c r="H377" s="49">
        <v>1</v>
      </c>
      <c r="I377" s="49">
        <v>0.71</v>
      </c>
      <c r="J377" s="54">
        <f t="shared" si="20"/>
        <v>760.5633802829199</v>
      </c>
      <c r="K377" s="18"/>
      <c r="L377" s="18"/>
      <c r="M377" s="18"/>
    </row>
    <row r="378" spans="1:13" ht="12.75">
      <c r="A378" s="18" t="s">
        <v>80</v>
      </c>
      <c r="B378" s="49">
        <v>6439.2</v>
      </c>
      <c r="C378" s="49">
        <f t="shared" si="16"/>
        <v>0.17999999999938154</v>
      </c>
      <c r="D378" s="15">
        <f t="shared" si="17"/>
        <v>539.9999999981446</v>
      </c>
      <c r="E378" s="49">
        <v>5336.42</v>
      </c>
      <c r="F378" s="49">
        <f t="shared" si="18"/>
        <v>0.18000000000029104</v>
      </c>
      <c r="G378" s="15">
        <f t="shared" si="19"/>
        <v>540.0000000008731</v>
      </c>
      <c r="H378" s="49">
        <v>1</v>
      </c>
      <c r="I378" s="49">
        <v>0.71</v>
      </c>
      <c r="J378" s="54">
        <f t="shared" si="20"/>
        <v>760.563380279077</v>
      </c>
      <c r="K378" s="18"/>
      <c r="L378" s="18"/>
      <c r="M378" s="18"/>
    </row>
    <row r="379" spans="1:13" ht="12.75">
      <c r="A379" s="18" t="s">
        <v>81</v>
      </c>
      <c r="B379" s="49">
        <v>6439.38</v>
      </c>
      <c r="C379" s="49">
        <f t="shared" si="16"/>
        <v>0.18000000000029104</v>
      </c>
      <c r="D379" s="15">
        <f t="shared" si="17"/>
        <v>540.0000000008731</v>
      </c>
      <c r="E379" s="49">
        <v>5336.6</v>
      </c>
      <c r="F379" s="49">
        <f t="shared" si="18"/>
        <v>0.18000000000029104</v>
      </c>
      <c r="G379" s="15">
        <f t="shared" si="19"/>
        <v>540.0000000008731</v>
      </c>
      <c r="H379" s="49">
        <v>1</v>
      </c>
      <c r="I379" s="49">
        <v>0.71</v>
      </c>
      <c r="J379" s="54">
        <f t="shared" si="20"/>
        <v>760.5633802829199</v>
      </c>
      <c r="K379" s="18"/>
      <c r="L379" s="18"/>
      <c r="M379" s="18"/>
    </row>
    <row r="380" spans="1:13" ht="12.75">
      <c r="A380" s="18" t="s">
        <v>82</v>
      </c>
      <c r="B380" s="49">
        <v>6439.57</v>
      </c>
      <c r="C380" s="49">
        <f t="shared" si="16"/>
        <v>0.18999999999959982</v>
      </c>
      <c r="D380" s="15">
        <f t="shared" si="17"/>
        <v>569.9999999987995</v>
      </c>
      <c r="E380" s="49">
        <v>5336.79</v>
      </c>
      <c r="F380" s="49">
        <f t="shared" si="18"/>
        <v>0.18999999999959982</v>
      </c>
      <c r="G380" s="15">
        <f t="shared" si="19"/>
        <v>569.9999999987995</v>
      </c>
      <c r="H380" s="49">
        <v>1</v>
      </c>
      <c r="I380" s="49">
        <v>0.71</v>
      </c>
      <c r="J380" s="54">
        <f t="shared" si="20"/>
        <v>802.8169014067598</v>
      </c>
      <c r="K380" s="18"/>
      <c r="L380" s="18"/>
      <c r="M380" s="18"/>
    </row>
    <row r="381" spans="1:15" ht="12.75">
      <c r="A381" s="18" t="s">
        <v>83</v>
      </c>
      <c r="B381" s="49">
        <v>6439.72</v>
      </c>
      <c r="C381" s="49">
        <f t="shared" si="16"/>
        <v>0.1500000000005457</v>
      </c>
      <c r="D381" s="15">
        <f t="shared" si="17"/>
        <v>450.0000000016371</v>
      </c>
      <c r="E381" s="49">
        <v>5336.95</v>
      </c>
      <c r="F381" s="49">
        <f t="shared" si="18"/>
        <v>0.15999999999985448</v>
      </c>
      <c r="G381" s="15">
        <f t="shared" si="19"/>
        <v>479.99999999956344</v>
      </c>
      <c r="H381" s="49">
        <v>1.07</v>
      </c>
      <c r="I381" s="49">
        <v>0.7</v>
      </c>
      <c r="J381" s="54">
        <f t="shared" si="20"/>
        <v>642.8571428594817</v>
      </c>
      <c r="K381" s="18"/>
      <c r="L381" s="18"/>
      <c r="M381" s="18"/>
      <c r="O381" t="s">
        <v>84</v>
      </c>
    </row>
    <row r="382" spans="1:13" ht="12.75">
      <c r="A382" s="18" t="s">
        <v>85</v>
      </c>
      <c r="B382" s="49">
        <v>6439.87</v>
      </c>
      <c r="C382" s="49">
        <f t="shared" si="16"/>
        <v>0.1499999999996362</v>
      </c>
      <c r="D382" s="15">
        <f t="shared" si="17"/>
        <v>449.9999999989086</v>
      </c>
      <c r="E382" s="49">
        <v>5337.11</v>
      </c>
      <c r="F382" s="49">
        <f t="shared" si="18"/>
        <v>0.15999999999985448</v>
      </c>
      <c r="G382" s="15">
        <f t="shared" si="19"/>
        <v>479.99999999956344</v>
      </c>
      <c r="H382" s="49">
        <v>1.07</v>
      </c>
      <c r="I382" s="49">
        <v>0.7</v>
      </c>
      <c r="J382" s="54">
        <f t="shared" si="20"/>
        <v>642.8571428555838</v>
      </c>
      <c r="K382" s="18"/>
      <c r="L382" s="18"/>
      <c r="M382" s="18"/>
    </row>
    <row r="383" spans="1:26" ht="12.75">
      <c r="A383" s="18" t="s">
        <v>86</v>
      </c>
      <c r="B383" s="49">
        <v>6440.02</v>
      </c>
      <c r="C383" s="49">
        <f t="shared" si="16"/>
        <v>0.1500000000005457</v>
      </c>
      <c r="D383" s="15">
        <f t="shared" si="17"/>
        <v>450.0000000016371</v>
      </c>
      <c r="E383" s="49">
        <v>5337.27</v>
      </c>
      <c r="F383" s="49">
        <f t="shared" si="18"/>
        <v>0.16000000000076398</v>
      </c>
      <c r="G383" s="15">
        <f t="shared" si="19"/>
        <v>480.0000000022919</v>
      </c>
      <c r="H383" s="49">
        <v>1.07</v>
      </c>
      <c r="I383" s="49">
        <v>0.7</v>
      </c>
      <c r="J383" s="54">
        <f t="shared" si="20"/>
        <v>642.8571428594817</v>
      </c>
      <c r="K383" s="18"/>
      <c r="L383" s="18"/>
      <c r="M383" s="18"/>
      <c r="N383" s="2" t="s">
        <v>87</v>
      </c>
      <c r="O383" s="3"/>
      <c r="P383" s="2" t="s">
        <v>88</v>
      </c>
      <c r="Q383" s="3"/>
      <c r="R383" s="2" t="s">
        <v>60</v>
      </c>
      <c r="S383" s="3"/>
      <c r="T383" s="2" t="s">
        <v>89</v>
      </c>
      <c r="U383" s="3"/>
      <c r="V383" s="2" t="s">
        <v>90</v>
      </c>
      <c r="W383" s="5"/>
      <c r="X383" s="3"/>
      <c r="Y383" s="2"/>
      <c r="Z383" s="3"/>
    </row>
    <row r="384" spans="1:26" ht="12.75">
      <c r="A384" s="18" t="s">
        <v>91</v>
      </c>
      <c r="B384" s="49">
        <v>6440.17</v>
      </c>
      <c r="C384" s="49">
        <f t="shared" si="16"/>
        <v>0.1499999999996362</v>
      </c>
      <c r="D384" s="15">
        <f t="shared" si="17"/>
        <v>449.9999999989086</v>
      </c>
      <c r="E384" s="49">
        <v>5337.43</v>
      </c>
      <c r="F384" s="49">
        <f t="shared" si="18"/>
        <v>0.15999999999985448</v>
      </c>
      <c r="G384" s="15">
        <f t="shared" si="19"/>
        <v>479.99999999956344</v>
      </c>
      <c r="H384" s="49">
        <v>1.07</v>
      </c>
      <c r="I384" s="49">
        <v>0.7</v>
      </c>
      <c r="J384" s="54">
        <f t="shared" si="20"/>
        <v>642.8571428555838</v>
      </c>
      <c r="K384" s="18"/>
      <c r="L384" s="18"/>
      <c r="M384" s="18"/>
      <c r="N384" s="7"/>
      <c r="O384" s="8"/>
      <c r="P384" s="7" t="s">
        <v>92</v>
      </c>
      <c r="Q384" s="8"/>
      <c r="R384" s="7" t="s">
        <v>66</v>
      </c>
      <c r="S384" s="8"/>
      <c r="T384" s="7" t="s">
        <v>93</v>
      </c>
      <c r="U384" s="8"/>
      <c r="V384" s="7" t="s">
        <v>94</v>
      </c>
      <c r="W384" s="9"/>
      <c r="X384" s="8"/>
      <c r="Y384" s="7" t="s">
        <v>95</v>
      </c>
      <c r="Z384" s="8"/>
    </row>
    <row r="385" spans="1:26" ht="12.75">
      <c r="A385" s="18" t="s">
        <v>96</v>
      </c>
      <c r="B385" s="49">
        <v>6440.33</v>
      </c>
      <c r="C385" s="49">
        <f t="shared" si="16"/>
        <v>0.15999999999985448</v>
      </c>
      <c r="D385" s="15">
        <f t="shared" si="17"/>
        <v>479.99999999956344</v>
      </c>
      <c r="E385" s="49">
        <v>5337.57</v>
      </c>
      <c r="F385" s="49">
        <f t="shared" si="18"/>
        <v>0.13999999999941792</v>
      </c>
      <c r="G385" s="15">
        <f t="shared" si="19"/>
        <v>419.99999999825377</v>
      </c>
      <c r="H385" s="49">
        <v>0.87</v>
      </c>
      <c r="I385" s="49">
        <v>0.75</v>
      </c>
      <c r="J385" s="54">
        <f t="shared" si="20"/>
        <v>639.9999999994179</v>
      </c>
      <c r="K385" s="18"/>
      <c r="L385" s="18"/>
      <c r="M385" s="18"/>
      <c r="N385" s="7"/>
      <c r="O385" s="8"/>
      <c r="P385" s="7"/>
      <c r="Q385" s="8"/>
      <c r="R385" s="7"/>
      <c r="S385" s="8"/>
      <c r="T385" s="7"/>
      <c r="U385" s="8"/>
      <c r="V385" s="7" t="s">
        <v>97</v>
      </c>
      <c r="W385" s="9"/>
      <c r="X385" s="8"/>
      <c r="Y385" s="7"/>
      <c r="Z385" s="8"/>
    </row>
    <row r="386" spans="1:26" ht="12.75">
      <c r="A386" s="18" t="s">
        <v>98</v>
      </c>
      <c r="B386" s="49">
        <v>6440.49</v>
      </c>
      <c r="C386" s="49">
        <f t="shared" si="16"/>
        <v>0.15999999999985448</v>
      </c>
      <c r="D386" s="15">
        <f t="shared" si="17"/>
        <v>479.99999999956344</v>
      </c>
      <c r="E386" s="49">
        <v>5337.64</v>
      </c>
      <c r="F386" s="49">
        <f t="shared" si="18"/>
        <v>0.07000000000061846</v>
      </c>
      <c r="G386" s="15">
        <f t="shared" si="19"/>
        <v>210.00000000185537</v>
      </c>
      <c r="H386" s="49">
        <v>0.44</v>
      </c>
      <c r="I386" s="49">
        <v>0.91</v>
      </c>
      <c r="J386" s="54">
        <f t="shared" si="20"/>
        <v>527.4725274720478</v>
      </c>
      <c r="K386" s="18"/>
      <c r="L386" s="18"/>
      <c r="M386" s="18"/>
      <c r="N386" s="12"/>
      <c r="O386" s="13"/>
      <c r="P386" s="12"/>
      <c r="Q386" s="13"/>
      <c r="R386" s="12"/>
      <c r="S386" s="13"/>
      <c r="T386" s="12"/>
      <c r="U386" s="13"/>
      <c r="V386" s="12" t="s">
        <v>99</v>
      </c>
      <c r="W386" s="14"/>
      <c r="X386" s="13"/>
      <c r="Y386" s="12"/>
      <c r="Z386" s="13"/>
    </row>
    <row r="387" spans="1:26" ht="12.75">
      <c r="A387" s="18" t="s">
        <v>100</v>
      </c>
      <c r="B387" s="49">
        <v>6440.65</v>
      </c>
      <c r="C387" s="49">
        <f t="shared" si="16"/>
        <v>0.15999999999985448</v>
      </c>
      <c r="D387" s="15">
        <f t="shared" si="17"/>
        <v>479.99999999956344</v>
      </c>
      <c r="E387" s="49">
        <v>5337.71</v>
      </c>
      <c r="F387" s="49">
        <f t="shared" si="18"/>
        <v>0.06999999999970896</v>
      </c>
      <c r="G387" s="15">
        <f t="shared" si="19"/>
        <v>209.99999999912689</v>
      </c>
      <c r="H387" s="49">
        <v>0.44</v>
      </c>
      <c r="I387" s="49">
        <v>0.91</v>
      </c>
      <c r="J387" s="54">
        <f t="shared" si="20"/>
        <v>527.4725274720478</v>
      </c>
      <c r="K387" s="18"/>
      <c r="L387" s="18"/>
      <c r="M387" s="18"/>
      <c r="N387" s="16"/>
      <c r="O387" s="17"/>
      <c r="P387" s="16"/>
      <c r="Q387" s="17"/>
      <c r="R387" s="16"/>
      <c r="S387" s="17"/>
      <c r="T387" s="16"/>
      <c r="U387" s="17"/>
      <c r="V387" s="16"/>
      <c r="W387" s="19"/>
      <c r="X387" s="17"/>
      <c r="Y387" s="16"/>
      <c r="Z387" s="17"/>
    </row>
    <row r="388" spans="1:26" ht="12.75">
      <c r="A388" s="18" t="s">
        <v>101</v>
      </c>
      <c r="B388" s="49">
        <v>6440.81</v>
      </c>
      <c r="C388" s="49">
        <f t="shared" si="16"/>
        <v>0.16000000000076398</v>
      </c>
      <c r="D388" s="15">
        <f t="shared" si="17"/>
        <v>480.0000000022919</v>
      </c>
      <c r="E388" s="49">
        <v>5337.78</v>
      </c>
      <c r="F388" s="49">
        <f t="shared" si="18"/>
        <v>0.06999999999970896</v>
      </c>
      <c r="G388" s="15">
        <f t="shared" si="19"/>
        <v>209.99999999912689</v>
      </c>
      <c r="H388" s="49">
        <v>0.44</v>
      </c>
      <c r="I388" s="49">
        <v>0.91</v>
      </c>
      <c r="J388" s="54">
        <f t="shared" si="20"/>
        <v>527.472527475046</v>
      </c>
      <c r="K388" s="18"/>
      <c r="L388" s="18"/>
      <c r="M388" s="18"/>
      <c r="N388" s="16"/>
      <c r="O388" s="17"/>
      <c r="P388" s="16"/>
      <c r="Q388" s="17"/>
      <c r="R388" s="16"/>
      <c r="S388" s="17"/>
      <c r="T388" s="16"/>
      <c r="U388" s="17"/>
      <c r="V388" s="16"/>
      <c r="W388" s="19"/>
      <c r="X388" s="17"/>
      <c r="Y388" s="16"/>
      <c r="Z388" s="17"/>
    </row>
    <row r="389" spans="1:26" ht="12.75">
      <c r="A389" s="18" t="s">
        <v>102</v>
      </c>
      <c r="B389" s="49">
        <v>6440.96</v>
      </c>
      <c r="C389" s="49">
        <f t="shared" si="16"/>
        <v>0.1499999999996362</v>
      </c>
      <c r="D389" s="15">
        <f t="shared" si="17"/>
        <v>449.9999999989086</v>
      </c>
      <c r="E389" s="49">
        <v>5337.85</v>
      </c>
      <c r="F389" s="49">
        <f t="shared" si="18"/>
        <v>0.07000000000061846</v>
      </c>
      <c r="G389" s="15">
        <f t="shared" si="19"/>
        <v>210.00000000185537</v>
      </c>
      <c r="H389" s="49">
        <v>0.47</v>
      </c>
      <c r="I389" s="49">
        <v>0.91</v>
      </c>
      <c r="J389" s="54">
        <f t="shared" si="20"/>
        <v>494.50549450429514</v>
      </c>
      <c r="K389" s="18"/>
      <c r="L389" s="18"/>
      <c r="M389" s="18"/>
      <c r="N389" s="16"/>
      <c r="O389" s="17"/>
      <c r="P389" s="16"/>
      <c r="Q389" s="17"/>
      <c r="R389" s="16"/>
      <c r="S389" s="17"/>
      <c r="T389" s="16"/>
      <c r="U389" s="17"/>
      <c r="V389" s="16"/>
      <c r="W389" s="19"/>
      <c r="X389" s="17"/>
      <c r="Y389" s="16"/>
      <c r="Z389" s="17"/>
    </row>
    <row r="390" spans="1:26" ht="12.75">
      <c r="A390" s="16"/>
      <c r="B390" s="19"/>
      <c r="C390" s="19" t="s">
        <v>103</v>
      </c>
      <c r="D390" s="19"/>
      <c r="E390" s="17"/>
      <c r="F390" s="35" t="s">
        <v>104</v>
      </c>
      <c r="G390" s="36"/>
      <c r="H390" s="36"/>
      <c r="I390" s="36"/>
      <c r="J390" s="37"/>
      <c r="K390" s="2" t="s">
        <v>105</v>
      </c>
      <c r="L390" s="5"/>
      <c r="M390" s="3"/>
      <c r="N390" s="16"/>
      <c r="O390" s="17"/>
      <c r="P390" s="16"/>
      <c r="Q390" s="17"/>
      <c r="R390" s="16"/>
      <c r="S390" s="17"/>
      <c r="T390" s="16"/>
      <c r="U390" s="17"/>
      <c r="V390" s="16"/>
      <c r="W390" s="19"/>
      <c r="X390" s="17"/>
      <c r="Y390" s="16"/>
      <c r="Z390" s="17"/>
    </row>
    <row r="391" spans="1:26" ht="12.75">
      <c r="A391" s="4"/>
      <c r="B391" s="2" t="s">
        <v>106</v>
      </c>
      <c r="C391" s="3"/>
      <c r="D391" s="2" t="s">
        <v>107</v>
      </c>
      <c r="E391" s="3"/>
      <c r="F391" s="4" t="s">
        <v>108</v>
      </c>
      <c r="G391" s="4" t="s">
        <v>109</v>
      </c>
      <c r="H391" s="38" t="s">
        <v>110</v>
      </c>
      <c r="I391" s="39"/>
      <c r="J391" s="40"/>
      <c r="K391" s="7" t="s">
        <v>111</v>
      </c>
      <c r="L391" s="9"/>
      <c r="M391" s="8"/>
      <c r="N391" s="16"/>
      <c r="O391" s="17"/>
      <c r="P391" s="16"/>
      <c r="Q391" s="17"/>
      <c r="R391" s="16"/>
      <c r="S391" s="17"/>
      <c r="T391" s="16"/>
      <c r="U391" s="17"/>
      <c r="V391" s="16"/>
      <c r="W391" s="19"/>
      <c r="X391" s="17"/>
      <c r="Y391" s="16"/>
      <c r="Z391" s="17"/>
    </row>
    <row r="392" spans="1:26" ht="12.75">
      <c r="A392" s="20" t="s">
        <v>112</v>
      </c>
      <c r="B392" s="12"/>
      <c r="C392" s="13"/>
      <c r="D392" s="12"/>
      <c r="E392" s="13"/>
      <c r="F392" s="11" t="s">
        <v>113</v>
      </c>
      <c r="G392" s="11" t="s">
        <v>114</v>
      </c>
      <c r="H392" s="41"/>
      <c r="I392" s="42"/>
      <c r="J392" s="43"/>
      <c r="K392" s="12" t="s">
        <v>115</v>
      </c>
      <c r="L392" s="14"/>
      <c r="M392" s="13"/>
      <c r="N392" s="16"/>
      <c r="O392" s="17"/>
      <c r="P392" s="16"/>
      <c r="Q392" s="17"/>
      <c r="R392" s="16"/>
      <c r="S392" s="17"/>
      <c r="T392" s="16"/>
      <c r="U392" s="17"/>
      <c r="V392" s="16"/>
      <c r="W392" s="19"/>
      <c r="X392" s="17"/>
      <c r="Y392" s="16"/>
      <c r="Z392" s="17"/>
    </row>
    <row r="393" spans="1:26" ht="12.75">
      <c r="A393" s="18" t="s">
        <v>116</v>
      </c>
      <c r="B393" s="16">
        <v>2100</v>
      </c>
      <c r="C393" s="17"/>
      <c r="D393" s="16">
        <v>1560</v>
      </c>
      <c r="E393" s="17"/>
      <c r="F393" s="15">
        <v>262.5</v>
      </c>
      <c r="G393" s="15">
        <v>195</v>
      </c>
      <c r="H393" s="16"/>
      <c r="I393" s="29">
        <v>327</v>
      </c>
      <c r="J393" s="17"/>
      <c r="K393" s="16"/>
      <c r="L393" s="51">
        <v>0.8</v>
      </c>
      <c r="M393" s="17"/>
      <c r="N393" s="16"/>
      <c r="O393" s="17"/>
      <c r="P393" s="16"/>
      <c r="Q393" s="17"/>
      <c r="R393" s="16"/>
      <c r="S393" s="17"/>
      <c r="T393" s="16"/>
      <c r="U393" s="17"/>
      <c r="V393" s="16"/>
      <c r="W393" s="19"/>
      <c r="X393" s="17"/>
      <c r="Y393" s="16"/>
      <c r="Z393" s="17"/>
    </row>
    <row r="394" spans="1:26" ht="12.75">
      <c r="A394" s="18" t="s">
        <v>117</v>
      </c>
      <c r="B394" s="16">
        <v>4170</v>
      </c>
      <c r="C394" s="17"/>
      <c r="D394" s="16">
        <v>4080</v>
      </c>
      <c r="E394" s="17"/>
      <c r="F394" s="15">
        <v>521.3</v>
      </c>
      <c r="G394" s="15">
        <v>510</v>
      </c>
      <c r="H394" s="16"/>
      <c r="I394" s="29">
        <v>729</v>
      </c>
      <c r="J394" s="17"/>
      <c r="K394" s="16"/>
      <c r="L394" s="51">
        <v>0.71</v>
      </c>
      <c r="M394" s="17"/>
      <c r="N394" s="16"/>
      <c r="O394" s="17"/>
      <c r="P394" s="16"/>
      <c r="Q394" s="17"/>
      <c r="R394" s="16"/>
      <c r="S394" s="17"/>
      <c r="T394" s="16"/>
      <c r="U394" s="17"/>
      <c r="V394" s="16"/>
      <c r="W394" s="19"/>
      <c r="X394" s="17"/>
      <c r="Y394" s="16"/>
      <c r="Z394" s="17"/>
    </row>
    <row r="395" spans="1:26" ht="12.75">
      <c r="A395" s="18" t="s">
        <v>118</v>
      </c>
      <c r="B395" s="16">
        <v>3720</v>
      </c>
      <c r="C395" s="17"/>
      <c r="D395" s="16">
        <v>2700</v>
      </c>
      <c r="E395" s="17"/>
      <c r="F395" s="15">
        <v>465</v>
      </c>
      <c r="G395" s="15">
        <v>337.5</v>
      </c>
      <c r="H395" s="16"/>
      <c r="I395" s="29">
        <v>575</v>
      </c>
      <c r="J395" s="17"/>
      <c r="K395" s="16"/>
      <c r="L395" s="51">
        <v>0.81</v>
      </c>
      <c r="M395" s="17"/>
      <c r="N395" s="16"/>
      <c r="O395" s="17"/>
      <c r="P395" s="16"/>
      <c r="Q395" s="17"/>
      <c r="R395" s="16"/>
      <c r="S395" s="17"/>
      <c r="T395" s="16"/>
      <c r="U395" s="17"/>
      <c r="V395" s="16"/>
      <c r="W395" s="19"/>
      <c r="X395" s="17"/>
      <c r="Y395" s="16"/>
      <c r="Z395" s="17"/>
    </row>
    <row r="396" spans="1:26" ht="12.75">
      <c r="A396" s="18" t="s">
        <v>119</v>
      </c>
      <c r="B396" s="16">
        <v>9990</v>
      </c>
      <c r="C396" s="17"/>
      <c r="D396" s="16">
        <v>8340</v>
      </c>
      <c r="E396" s="17"/>
      <c r="F396" s="15">
        <v>416.2</v>
      </c>
      <c r="G396" s="15">
        <v>347.5</v>
      </c>
      <c r="H396" s="16"/>
      <c r="I396" s="29">
        <v>542</v>
      </c>
      <c r="J396" s="17"/>
      <c r="K396" s="16"/>
      <c r="L396" s="51">
        <v>0.77</v>
      </c>
      <c r="M396" s="17"/>
      <c r="N396" s="16"/>
      <c r="O396" s="17"/>
      <c r="P396" s="16"/>
      <c r="Q396" s="17"/>
      <c r="R396" s="16"/>
      <c r="S396" s="17"/>
      <c r="T396" s="16"/>
      <c r="U396" s="17"/>
      <c r="V396" s="16"/>
      <c r="W396" s="19"/>
      <c r="X396" s="17"/>
      <c r="Y396" s="16"/>
      <c r="Z396" s="17"/>
    </row>
    <row r="399" spans="1:11" ht="14.25">
      <c r="A399" s="21" t="s">
        <v>120</v>
      </c>
      <c r="B399" s="22"/>
      <c r="C399" s="22"/>
      <c r="D399" s="22"/>
      <c r="E399" s="9"/>
      <c r="J399" s="23"/>
      <c r="K399" s="24"/>
    </row>
    <row r="400" spans="1:11" ht="14.25">
      <c r="A400" s="25" t="s">
        <v>121</v>
      </c>
      <c r="B400" s="9"/>
      <c r="C400" s="9"/>
      <c r="D400" s="9"/>
      <c r="E400" s="9"/>
      <c r="G400" t="s">
        <v>122</v>
      </c>
      <c r="J400" s="23"/>
      <c r="K400" s="24"/>
    </row>
    <row r="401" spans="1:11" ht="14.25">
      <c r="A401" s="25"/>
      <c r="B401" s="26" t="s">
        <v>123</v>
      </c>
      <c r="J401" s="23"/>
      <c r="K401" s="27"/>
    </row>
    <row r="402" spans="1:11" ht="14.25">
      <c r="A402" s="25" t="s">
        <v>124</v>
      </c>
      <c r="G402" t="s">
        <v>122</v>
      </c>
      <c r="J402" s="23"/>
      <c r="K402" s="23"/>
    </row>
    <row r="403" spans="2:11" ht="14.25">
      <c r="B403" s="26" t="s">
        <v>123</v>
      </c>
      <c r="J403" s="23"/>
      <c r="K403" s="23"/>
    </row>
    <row r="404" spans="1:14" ht="14.25">
      <c r="A404" s="25" t="s">
        <v>125</v>
      </c>
      <c r="G404" t="s">
        <v>122</v>
      </c>
      <c r="J404" s="23"/>
      <c r="K404" s="23"/>
      <c r="N404" t="s">
        <v>126</v>
      </c>
    </row>
    <row r="405" spans="2:18" ht="14.25">
      <c r="B405" s="26" t="s">
        <v>123</v>
      </c>
      <c r="J405" s="23"/>
      <c r="K405" s="23"/>
      <c r="R405" t="s">
        <v>127</v>
      </c>
    </row>
    <row r="409" spans="1:16" ht="12.75">
      <c r="A409" t="s">
        <v>154</v>
      </c>
      <c r="F409" t="s">
        <v>1</v>
      </c>
      <c r="P409" t="s">
        <v>2</v>
      </c>
    </row>
    <row r="410" spans="1:7" ht="12.75">
      <c r="A410" t="s">
        <v>155</v>
      </c>
      <c r="G410" t="s">
        <v>3</v>
      </c>
    </row>
    <row r="411" spans="7:18" ht="12.75">
      <c r="G411" t="s">
        <v>143</v>
      </c>
      <c r="R411" t="s">
        <v>5</v>
      </c>
    </row>
    <row r="412" spans="1:7" ht="12.75">
      <c r="A412" t="s">
        <v>6</v>
      </c>
      <c r="G412" t="s">
        <v>7</v>
      </c>
    </row>
    <row r="413" ht="12.75">
      <c r="A413" t="s">
        <v>8</v>
      </c>
    </row>
    <row r="414" spans="1:26" ht="12.75">
      <c r="A414" t="s">
        <v>0</v>
      </c>
      <c r="N414" s="1" t="s">
        <v>9</v>
      </c>
      <c r="O414" s="2" t="s">
        <v>10</v>
      </c>
      <c r="P414" s="3"/>
      <c r="Q414" s="4"/>
      <c r="R414" s="2" t="s">
        <v>11</v>
      </c>
      <c r="S414" s="3"/>
      <c r="T414" s="2" t="s">
        <v>12</v>
      </c>
      <c r="U414" s="3"/>
      <c r="V414" s="2" t="s">
        <v>13</v>
      </c>
      <c r="W414" s="3"/>
      <c r="X414" s="2"/>
      <c r="Y414" s="5"/>
      <c r="Z414" s="3"/>
    </row>
    <row r="415" spans="1:26" ht="12.75">
      <c r="A415" t="s">
        <v>14</v>
      </c>
      <c r="N415" s="6" t="s">
        <v>15</v>
      </c>
      <c r="O415" s="7" t="s">
        <v>16</v>
      </c>
      <c r="P415" s="8"/>
      <c r="Q415" s="6" t="s">
        <v>17</v>
      </c>
      <c r="R415" s="7" t="s">
        <v>18</v>
      </c>
      <c r="S415" s="8"/>
      <c r="T415" s="7" t="s">
        <v>19</v>
      </c>
      <c r="U415" s="8"/>
      <c r="V415" s="7" t="s">
        <v>20</v>
      </c>
      <c r="W415" s="8"/>
      <c r="X415" s="7"/>
      <c r="Y415" s="9" t="s">
        <v>21</v>
      </c>
      <c r="Z415" s="8"/>
    </row>
    <row r="416" spans="14:26" ht="12.75">
      <c r="N416" s="10"/>
      <c r="O416" s="7" t="s">
        <v>22</v>
      </c>
      <c r="P416" s="8"/>
      <c r="Q416" s="6" t="s">
        <v>23</v>
      </c>
      <c r="R416" s="7" t="s">
        <v>24</v>
      </c>
      <c r="S416" s="8"/>
      <c r="T416" s="7" t="s">
        <v>25</v>
      </c>
      <c r="U416" s="8"/>
      <c r="V416" s="7" t="s">
        <v>26</v>
      </c>
      <c r="W416" s="8"/>
      <c r="X416" s="7"/>
      <c r="Y416" s="9"/>
      <c r="Z416" s="8"/>
    </row>
    <row r="417" spans="5:26" ht="12.75">
      <c r="E417" t="s">
        <v>27</v>
      </c>
      <c r="N417" s="11"/>
      <c r="O417" s="12"/>
      <c r="P417" s="13"/>
      <c r="Q417" s="11"/>
      <c r="R417" s="12"/>
      <c r="S417" s="13"/>
      <c r="T417" s="12"/>
      <c r="U417" s="13"/>
      <c r="V417" s="12" t="s">
        <v>28</v>
      </c>
      <c r="W417" s="13"/>
      <c r="X417" s="12"/>
      <c r="Y417" s="14"/>
      <c r="Z417" s="13"/>
    </row>
    <row r="418" spans="4:26" ht="12.75">
      <c r="D418" t="s">
        <v>29</v>
      </c>
      <c r="N418" s="15">
        <v>1</v>
      </c>
      <c r="O418" s="16"/>
      <c r="P418" s="17"/>
      <c r="Q418" s="18"/>
      <c r="R418" s="16"/>
      <c r="S418" s="17"/>
      <c r="T418" s="16"/>
      <c r="U418" s="17"/>
      <c r="V418" s="16"/>
      <c r="W418" s="17"/>
      <c r="X418" s="16"/>
      <c r="Y418" s="19"/>
      <c r="Z418" s="17"/>
    </row>
    <row r="419" spans="4:26" ht="12.75">
      <c r="D419" t="s">
        <v>157</v>
      </c>
      <c r="N419" s="15">
        <v>2</v>
      </c>
      <c r="O419" s="16"/>
      <c r="P419" s="17"/>
      <c r="Q419" s="18"/>
      <c r="R419" s="16"/>
      <c r="S419" s="17"/>
      <c r="T419" s="16"/>
      <c r="U419" s="17"/>
      <c r="V419" s="16"/>
      <c r="W419" s="17"/>
      <c r="X419" s="16"/>
      <c r="Y419" s="19"/>
      <c r="Z419" s="17"/>
    </row>
    <row r="420" spans="14:26" ht="12.75">
      <c r="N420" s="15">
        <v>3</v>
      </c>
      <c r="O420" s="16"/>
      <c r="P420" s="17"/>
      <c r="Q420" s="18"/>
      <c r="R420" s="16"/>
      <c r="S420" s="17"/>
      <c r="T420" s="16"/>
      <c r="U420" s="17"/>
      <c r="V420" s="16"/>
      <c r="W420" s="17"/>
      <c r="X420" s="16"/>
      <c r="Y420" s="19"/>
      <c r="Z420" s="17"/>
    </row>
    <row r="421" spans="14:26" ht="12.75">
      <c r="N421" s="18"/>
      <c r="O421" s="16"/>
      <c r="P421" s="17"/>
      <c r="Q421" s="18"/>
      <c r="R421" s="16"/>
      <c r="S421" s="17"/>
      <c r="T421" s="16"/>
      <c r="U421" s="17"/>
      <c r="V421" s="16"/>
      <c r="W421" s="17"/>
      <c r="X421" s="16"/>
      <c r="Y421" s="19"/>
      <c r="Z421" s="17"/>
    </row>
    <row r="422" spans="6:26" ht="12.75">
      <c r="F422" t="s">
        <v>30</v>
      </c>
      <c r="N422" s="18"/>
      <c r="O422" s="16"/>
      <c r="P422" s="17"/>
      <c r="Q422" s="18"/>
      <c r="R422" s="16"/>
      <c r="S422" s="17"/>
      <c r="T422" s="16"/>
      <c r="U422" s="17"/>
      <c r="V422" s="16"/>
      <c r="W422" s="17"/>
      <c r="X422" s="16"/>
      <c r="Y422" s="19"/>
      <c r="Z422" s="17"/>
    </row>
    <row r="423" spans="14:26" ht="12.75">
      <c r="N423" s="18"/>
      <c r="O423" s="16"/>
      <c r="P423" s="17"/>
      <c r="Q423" s="18"/>
      <c r="R423" s="16"/>
      <c r="S423" s="17"/>
      <c r="T423" s="16"/>
      <c r="U423" s="17"/>
      <c r="V423" s="16"/>
      <c r="W423" s="17"/>
      <c r="X423" s="16"/>
      <c r="Y423" s="19"/>
      <c r="Z423" s="17"/>
    </row>
    <row r="424" spans="3:26" ht="12.75">
      <c r="C424" t="s">
        <v>31</v>
      </c>
      <c r="N424" s="18"/>
      <c r="O424" s="16"/>
      <c r="P424" s="17"/>
      <c r="Q424" s="18"/>
      <c r="R424" s="16"/>
      <c r="S424" s="17"/>
      <c r="T424" s="16"/>
      <c r="U424" s="17"/>
      <c r="V424" s="16"/>
      <c r="W424" s="17"/>
      <c r="X424" s="16"/>
      <c r="Y424" s="19"/>
      <c r="Z424" s="17"/>
    </row>
    <row r="425" spans="14:26" ht="12.75">
      <c r="N425" s="18"/>
      <c r="O425" s="16"/>
      <c r="P425" s="17"/>
      <c r="Q425" s="18"/>
      <c r="R425" s="16"/>
      <c r="S425" s="17"/>
      <c r="T425" s="16"/>
      <c r="U425" s="17"/>
      <c r="V425" s="16"/>
      <c r="W425" s="17"/>
      <c r="X425" s="16"/>
      <c r="Y425" s="19"/>
      <c r="Z425" s="17"/>
    </row>
    <row r="426" spans="1:26" ht="12.75">
      <c r="A426" s="4"/>
      <c r="B426" s="2" t="s">
        <v>144</v>
      </c>
      <c r="C426" s="5"/>
      <c r="D426" s="3"/>
      <c r="E426" s="2" t="s">
        <v>145</v>
      </c>
      <c r="F426" s="5"/>
      <c r="G426" s="3"/>
      <c r="H426" s="44" t="s">
        <v>34</v>
      </c>
      <c r="I426" s="47" t="s">
        <v>35</v>
      </c>
      <c r="J426" s="47" t="s">
        <v>36</v>
      </c>
      <c r="K426" s="2" t="s">
        <v>37</v>
      </c>
      <c r="L426" s="3"/>
      <c r="M426" s="31" t="s">
        <v>38</v>
      </c>
      <c r="N426" s="18"/>
      <c r="O426" s="16"/>
      <c r="P426" s="17"/>
      <c r="Q426" s="18"/>
      <c r="R426" s="16"/>
      <c r="S426" s="17"/>
      <c r="T426" s="16"/>
      <c r="U426" s="17"/>
      <c r="V426" s="16"/>
      <c r="W426" s="17"/>
      <c r="X426" s="16"/>
      <c r="Y426" s="19"/>
      <c r="Z426" s="17"/>
    </row>
    <row r="427" spans="1:26" ht="12.75">
      <c r="A427" s="10"/>
      <c r="B427" s="7" t="s">
        <v>39</v>
      </c>
      <c r="C427" s="9"/>
      <c r="D427" s="8"/>
      <c r="E427" s="7" t="s">
        <v>40</v>
      </c>
      <c r="F427" s="9"/>
      <c r="G427" s="8"/>
      <c r="H427" s="45"/>
      <c r="I427" s="33"/>
      <c r="J427" s="33"/>
      <c r="K427" s="7" t="s">
        <v>41</v>
      </c>
      <c r="L427" s="8"/>
      <c r="M427" s="32"/>
      <c r="N427" s="18"/>
      <c r="O427" s="16"/>
      <c r="P427" s="17"/>
      <c r="Q427" s="18"/>
      <c r="R427" s="16"/>
      <c r="S427" s="17"/>
      <c r="T427" s="16"/>
      <c r="U427" s="17"/>
      <c r="V427" s="16"/>
      <c r="W427" s="17"/>
      <c r="X427" s="16"/>
      <c r="Y427" s="19"/>
      <c r="Z427" s="17"/>
    </row>
    <row r="428" spans="1:13" ht="12.75">
      <c r="A428" s="6" t="s">
        <v>42</v>
      </c>
      <c r="B428" s="7" t="s">
        <v>43</v>
      </c>
      <c r="C428" s="9"/>
      <c r="D428" s="8"/>
      <c r="E428" s="7" t="s">
        <v>43</v>
      </c>
      <c r="F428" s="9"/>
      <c r="G428" s="8"/>
      <c r="H428" s="45"/>
      <c r="I428" s="33"/>
      <c r="J428" s="33"/>
      <c r="K428" s="7" t="s">
        <v>44</v>
      </c>
      <c r="L428" s="8"/>
      <c r="M428" s="33"/>
    </row>
    <row r="429" spans="1:13" ht="12.75">
      <c r="A429" s="6" t="s">
        <v>45</v>
      </c>
      <c r="B429" s="12" t="s">
        <v>46</v>
      </c>
      <c r="C429" s="14"/>
      <c r="D429" s="13"/>
      <c r="E429" s="12" t="s">
        <v>47</v>
      </c>
      <c r="F429" s="14"/>
      <c r="G429" s="13"/>
      <c r="H429" s="45"/>
      <c r="I429" s="33"/>
      <c r="J429" s="33"/>
      <c r="K429" s="12" t="s">
        <v>48</v>
      </c>
      <c r="L429" s="13"/>
      <c r="M429" s="33"/>
    </row>
    <row r="430" spans="1:17" ht="12.75">
      <c r="A430" s="6" t="s">
        <v>49</v>
      </c>
      <c r="B430" s="4" t="s">
        <v>50</v>
      </c>
      <c r="C430" s="4" t="s">
        <v>51</v>
      </c>
      <c r="D430" s="4" t="s">
        <v>52</v>
      </c>
      <c r="E430" s="4" t="s">
        <v>50</v>
      </c>
      <c r="F430" s="4" t="s">
        <v>51</v>
      </c>
      <c r="G430" s="4" t="s">
        <v>53</v>
      </c>
      <c r="H430" s="45"/>
      <c r="I430" s="33"/>
      <c r="J430" s="33"/>
      <c r="K430" s="4"/>
      <c r="L430" s="4"/>
      <c r="M430" s="33"/>
      <c r="Q430" t="s">
        <v>54</v>
      </c>
    </row>
    <row r="431" spans="1:13" ht="12.75">
      <c r="A431" s="10"/>
      <c r="B431" s="10" t="s">
        <v>55</v>
      </c>
      <c r="C431" s="10" t="s">
        <v>50</v>
      </c>
      <c r="D431" s="10" t="s">
        <v>56</v>
      </c>
      <c r="E431" s="10" t="s">
        <v>55</v>
      </c>
      <c r="F431" s="10" t="s">
        <v>50</v>
      </c>
      <c r="G431" s="10" t="s">
        <v>56</v>
      </c>
      <c r="H431" s="45"/>
      <c r="I431" s="33"/>
      <c r="J431" s="33"/>
      <c r="K431" s="6" t="s">
        <v>57</v>
      </c>
      <c r="L431" s="6" t="s">
        <v>15</v>
      </c>
      <c r="M431" s="33"/>
    </row>
    <row r="432" spans="1:26" ht="12.75">
      <c r="A432" s="11"/>
      <c r="B432" s="11"/>
      <c r="C432" s="11"/>
      <c r="D432" s="11" t="s">
        <v>58</v>
      </c>
      <c r="E432" s="11"/>
      <c r="F432" s="11"/>
      <c r="G432" s="11" t="s">
        <v>58</v>
      </c>
      <c r="H432" s="46"/>
      <c r="I432" s="34"/>
      <c r="J432" s="34"/>
      <c r="K432" s="11"/>
      <c r="L432" s="11"/>
      <c r="M432" s="34"/>
      <c r="N432" s="1" t="s">
        <v>9</v>
      </c>
      <c r="O432" s="2" t="s">
        <v>10</v>
      </c>
      <c r="P432" s="3"/>
      <c r="Q432" s="2" t="s">
        <v>59</v>
      </c>
      <c r="R432" s="3"/>
      <c r="S432" s="2" t="s">
        <v>60</v>
      </c>
      <c r="T432" s="3"/>
      <c r="U432" s="2" t="s">
        <v>61</v>
      </c>
      <c r="V432" s="3"/>
      <c r="W432" s="2"/>
      <c r="X432" s="5" t="s">
        <v>62</v>
      </c>
      <c r="Y432" s="5"/>
      <c r="Z432" s="3"/>
    </row>
    <row r="433" spans="1:26" ht="12.75">
      <c r="A433" s="18" t="s">
        <v>63</v>
      </c>
      <c r="B433" s="49">
        <v>1932.01</v>
      </c>
      <c r="C433" s="18"/>
      <c r="D433" s="18"/>
      <c r="E433" s="49">
        <v>1425.49</v>
      </c>
      <c r="F433" s="18"/>
      <c r="G433" s="18"/>
      <c r="H433" s="18"/>
      <c r="I433" s="18"/>
      <c r="J433" s="18"/>
      <c r="K433" s="18"/>
      <c r="L433" s="18"/>
      <c r="M433" s="18"/>
      <c r="N433" s="6" t="s">
        <v>15</v>
      </c>
      <c r="O433" s="7" t="s">
        <v>64</v>
      </c>
      <c r="P433" s="8"/>
      <c r="Q433" s="7" t="s">
        <v>65</v>
      </c>
      <c r="R433" s="8"/>
      <c r="S433" s="7" t="s">
        <v>66</v>
      </c>
      <c r="T433" s="8"/>
      <c r="U433" s="7" t="s">
        <v>18</v>
      </c>
      <c r="V433" s="8"/>
      <c r="W433" s="7"/>
      <c r="X433" s="9"/>
      <c r="Y433" s="9"/>
      <c r="Z433" s="8"/>
    </row>
    <row r="434" spans="1:26" ht="12.75">
      <c r="A434" s="18" t="s">
        <v>67</v>
      </c>
      <c r="B434" s="49">
        <v>1932.04</v>
      </c>
      <c r="C434" s="49">
        <f>B434-B433</f>
        <v>0.029999999999972715</v>
      </c>
      <c r="D434" s="15">
        <f>C434*3000</f>
        <v>89.99999999991815</v>
      </c>
      <c r="E434" s="49">
        <v>1425.5</v>
      </c>
      <c r="F434" s="49">
        <f>E434-E433</f>
        <v>0.009999999999990905</v>
      </c>
      <c r="G434" s="15">
        <f>F434*3000</f>
        <v>29.999999999972715</v>
      </c>
      <c r="H434" s="49">
        <v>0.33</v>
      </c>
      <c r="I434" s="15">
        <v>0.95</v>
      </c>
      <c r="J434" s="15">
        <v>30</v>
      </c>
      <c r="K434" s="18"/>
      <c r="L434" s="18"/>
      <c r="M434" s="18"/>
      <c r="N434" s="11"/>
      <c r="O434" s="12" t="s">
        <v>22</v>
      </c>
      <c r="P434" s="13"/>
      <c r="Q434" s="12"/>
      <c r="R434" s="13"/>
      <c r="S434" s="12"/>
      <c r="T434" s="13"/>
      <c r="U434" s="12"/>
      <c r="V434" s="13"/>
      <c r="W434" s="12"/>
      <c r="X434" s="14"/>
      <c r="Y434" s="14"/>
      <c r="Z434" s="13"/>
    </row>
    <row r="435" spans="1:26" ht="12.75">
      <c r="A435" s="18" t="s">
        <v>68</v>
      </c>
      <c r="B435" s="49">
        <v>1932.07</v>
      </c>
      <c r="C435" s="49">
        <f aca="true" t="shared" si="21" ref="C435:C457">B435-B434</f>
        <v>0.029999999999972715</v>
      </c>
      <c r="D435" s="15">
        <f aca="true" t="shared" si="22" ref="D435:D457">C435*3000</f>
        <v>89.99999999991815</v>
      </c>
      <c r="E435" s="49">
        <v>1425.52</v>
      </c>
      <c r="F435" s="49">
        <f aca="true" t="shared" si="23" ref="F435:F457">E435-E434</f>
        <v>0.01999999999998181</v>
      </c>
      <c r="G435" s="15">
        <f aca="true" t="shared" si="24" ref="G435:G457">F435*3000</f>
        <v>59.99999999994543</v>
      </c>
      <c r="H435" s="49">
        <v>0.67</v>
      </c>
      <c r="I435" s="15">
        <v>0.83</v>
      </c>
      <c r="J435" s="15">
        <v>60</v>
      </c>
      <c r="K435" s="18"/>
      <c r="L435" s="18"/>
      <c r="M435" s="18"/>
      <c r="N435" s="15">
        <v>1</v>
      </c>
      <c r="O435" s="16"/>
      <c r="P435" s="17"/>
      <c r="Q435" s="16"/>
      <c r="R435" s="17"/>
      <c r="S435" s="16"/>
      <c r="T435" s="17"/>
      <c r="U435" s="16"/>
      <c r="V435" s="17"/>
      <c r="W435" s="16"/>
      <c r="X435" s="19"/>
      <c r="Y435" s="19"/>
      <c r="Z435" s="17"/>
    </row>
    <row r="436" spans="1:26" ht="12.75">
      <c r="A436" s="18" t="s">
        <v>69</v>
      </c>
      <c r="B436" s="49">
        <v>1932.11</v>
      </c>
      <c r="C436" s="49">
        <f t="shared" si="21"/>
        <v>0.03999999999996362</v>
      </c>
      <c r="D436" s="15">
        <f t="shared" si="22"/>
        <v>119.99999999989086</v>
      </c>
      <c r="E436" s="49">
        <v>1425.54</v>
      </c>
      <c r="F436" s="49">
        <f t="shared" si="23"/>
        <v>0.01999999999998181</v>
      </c>
      <c r="G436" s="15">
        <f t="shared" si="24"/>
        <v>59.99999999994543</v>
      </c>
      <c r="H436" s="49">
        <v>0.5</v>
      </c>
      <c r="I436" s="15">
        <v>0.89</v>
      </c>
      <c r="J436" s="15">
        <v>60</v>
      </c>
      <c r="K436" s="18"/>
      <c r="L436" s="18"/>
      <c r="M436" s="18"/>
      <c r="N436" s="15">
        <v>2</v>
      </c>
      <c r="O436" s="16"/>
      <c r="P436" s="17"/>
      <c r="Q436" s="16"/>
      <c r="R436" s="17"/>
      <c r="S436" s="16"/>
      <c r="T436" s="17"/>
      <c r="U436" s="16"/>
      <c r="V436" s="17"/>
      <c r="W436" s="16"/>
      <c r="X436" s="19"/>
      <c r="Y436" s="19"/>
      <c r="Z436" s="17"/>
    </row>
    <row r="437" spans="1:26" ht="12.75">
      <c r="A437" s="18" t="s">
        <v>70</v>
      </c>
      <c r="B437" s="49">
        <v>1932.16</v>
      </c>
      <c r="C437" s="49">
        <f t="shared" si="21"/>
        <v>0.0500000000001819</v>
      </c>
      <c r="D437" s="15">
        <f t="shared" si="22"/>
        <v>150.0000000005457</v>
      </c>
      <c r="E437" s="49">
        <v>1425.56</v>
      </c>
      <c r="F437" s="49">
        <f t="shared" si="23"/>
        <v>0.01999999999998181</v>
      </c>
      <c r="G437" s="15">
        <f t="shared" si="24"/>
        <v>59.99999999994543</v>
      </c>
      <c r="H437" s="49">
        <v>0.4</v>
      </c>
      <c r="I437" s="15">
        <v>0.93</v>
      </c>
      <c r="J437" s="15">
        <v>60</v>
      </c>
      <c r="K437" s="18"/>
      <c r="L437" s="18"/>
      <c r="M437" s="18"/>
      <c r="N437" s="15">
        <v>3</v>
      </c>
      <c r="O437" s="16"/>
      <c r="P437" s="17"/>
      <c r="Q437" s="16"/>
      <c r="R437" s="17"/>
      <c r="S437" s="16"/>
      <c r="T437" s="17"/>
      <c r="U437" s="16"/>
      <c r="V437" s="17"/>
      <c r="W437" s="16"/>
      <c r="X437" s="19"/>
      <c r="Y437" s="19"/>
      <c r="Z437" s="17"/>
    </row>
    <row r="438" spans="1:26" ht="12.75">
      <c r="A438" s="18" t="s">
        <v>71</v>
      </c>
      <c r="B438" s="49">
        <v>1932.21</v>
      </c>
      <c r="C438" s="49">
        <f t="shared" si="21"/>
        <v>0.049999999999954525</v>
      </c>
      <c r="D438" s="15">
        <f t="shared" si="22"/>
        <v>149.99999999986358</v>
      </c>
      <c r="E438" s="49">
        <v>1425.59</v>
      </c>
      <c r="F438" s="49">
        <f t="shared" si="23"/>
        <v>0.029999999999972715</v>
      </c>
      <c r="G438" s="15">
        <f t="shared" si="24"/>
        <v>89.99999999991815</v>
      </c>
      <c r="H438" s="49">
        <v>0.6</v>
      </c>
      <c r="I438" s="15">
        <v>0.86</v>
      </c>
      <c r="J438" s="15">
        <v>211</v>
      </c>
      <c r="K438" s="18"/>
      <c r="L438" s="18"/>
      <c r="M438" s="18"/>
      <c r="N438" s="15">
        <v>4</v>
      </c>
      <c r="O438" s="16"/>
      <c r="P438" s="17"/>
      <c r="Q438" s="16"/>
      <c r="R438" s="17"/>
      <c r="S438" s="16"/>
      <c r="T438" s="17"/>
      <c r="U438" s="16"/>
      <c r="V438" s="17"/>
      <c r="W438" s="16"/>
      <c r="X438" s="19"/>
      <c r="Y438" s="19"/>
      <c r="Z438" s="17"/>
    </row>
    <row r="439" spans="1:26" ht="12.75">
      <c r="A439" s="18" t="s">
        <v>72</v>
      </c>
      <c r="B439" s="49">
        <v>1932.25</v>
      </c>
      <c r="C439" s="49">
        <f t="shared" si="21"/>
        <v>0.03999999999996362</v>
      </c>
      <c r="D439" s="15">
        <f t="shared" si="22"/>
        <v>119.99999999989086</v>
      </c>
      <c r="E439" s="49">
        <v>1425.61</v>
      </c>
      <c r="F439" s="49">
        <f t="shared" si="23"/>
        <v>0.01999999999998181</v>
      </c>
      <c r="G439" s="15">
        <f t="shared" si="24"/>
        <v>59.99999999994543</v>
      </c>
      <c r="H439" s="49">
        <v>0.5</v>
      </c>
      <c r="I439" s="15">
        <v>0.89</v>
      </c>
      <c r="J439" s="15">
        <v>30</v>
      </c>
      <c r="K439" s="18"/>
      <c r="L439" s="18"/>
      <c r="M439" s="18"/>
      <c r="N439" s="15">
        <v>5</v>
      </c>
      <c r="O439" s="16"/>
      <c r="P439" s="17"/>
      <c r="Q439" s="16"/>
      <c r="R439" s="17"/>
      <c r="S439" s="16"/>
      <c r="T439" s="17"/>
      <c r="U439" s="16"/>
      <c r="V439" s="17"/>
      <c r="W439" s="16"/>
      <c r="X439" s="19"/>
      <c r="Y439" s="19"/>
      <c r="Z439" s="17"/>
    </row>
    <row r="440" spans="1:26" ht="12.75">
      <c r="A440" s="18" t="s">
        <v>73</v>
      </c>
      <c r="B440" s="49">
        <v>1932.28</v>
      </c>
      <c r="C440" s="49">
        <f t="shared" si="21"/>
        <v>0.029999999999972715</v>
      </c>
      <c r="D440" s="15">
        <f t="shared" si="22"/>
        <v>89.99999999991815</v>
      </c>
      <c r="E440" s="49">
        <v>1425.63</v>
      </c>
      <c r="F440" s="49">
        <f t="shared" si="23"/>
        <v>0.020000000000209184</v>
      </c>
      <c r="G440" s="15">
        <f t="shared" si="24"/>
        <v>60.00000000062755</v>
      </c>
      <c r="H440" s="49">
        <v>0.67</v>
      </c>
      <c r="I440" s="15">
        <v>0.83</v>
      </c>
      <c r="J440" s="15">
        <v>60</v>
      </c>
      <c r="K440" s="18"/>
      <c r="L440" s="18"/>
      <c r="M440" s="18"/>
      <c r="N440" s="15">
        <v>6</v>
      </c>
      <c r="O440" s="16"/>
      <c r="P440" s="17"/>
      <c r="Q440" s="16"/>
      <c r="R440" s="17"/>
      <c r="S440" s="16"/>
      <c r="T440" s="17"/>
      <c r="U440" s="16"/>
      <c r="V440" s="17"/>
      <c r="W440" s="16"/>
      <c r="X440" s="19"/>
      <c r="Y440" s="19"/>
      <c r="Z440" s="17"/>
    </row>
    <row r="441" spans="1:26" ht="12.75">
      <c r="A441" s="18" t="s">
        <v>74</v>
      </c>
      <c r="B441" s="49">
        <v>1932.33</v>
      </c>
      <c r="C441" s="49">
        <f t="shared" si="21"/>
        <v>0.049999999999954525</v>
      </c>
      <c r="D441" s="15">
        <f t="shared" si="22"/>
        <v>149.99999999986358</v>
      </c>
      <c r="E441" s="49">
        <v>1425.65</v>
      </c>
      <c r="F441" s="49">
        <f t="shared" si="23"/>
        <v>0.01999999999998181</v>
      </c>
      <c r="G441" s="15">
        <f t="shared" si="24"/>
        <v>59.99999999994543</v>
      </c>
      <c r="H441" s="49">
        <v>0.4</v>
      </c>
      <c r="I441" s="15">
        <v>0.93</v>
      </c>
      <c r="J441" s="15">
        <v>161</v>
      </c>
      <c r="K441" s="18"/>
      <c r="L441" s="18"/>
      <c r="M441" s="18"/>
      <c r="N441" s="18"/>
      <c r="O441" s="16"/>
      <c r="P441" s="17"/>
      <c r="Q441" s="16"/>
      <c r="R441" s="17"/>
      <c r="S441" s="16"/>
      <c r="T441" s="17"/>
      <c r="U441" s="16"/>
      <c r="V441" s="17"/>
      <c r="W441" s="16"/>
      <c r="X441" s="19"/>
      <c r="Y441" s="19"/>
      <c r="Z441" s="17"/>
    </row>
    <row r="442" spans="1:26" ht="12.75">
      <c r="A442" s="18" t="s">
        <v>75</v>
      </c>
      <c r="B442" s="49">
        <v>1932.43</v>
      </c>
      <c r="C442" s="49">
        <f t="shared" si="21"/>
        <v>0.10000000000013642</v>
      </c>
      <c r="D442" s="15">
        <f t="shared" si="22"/>
        <v>300.0000000004093</v>
      </c>
      <c r="E442" s="49">
        <v>1425.75</v>
      </c>
      <c r="F442" s="49">
        <f t="shared" si="23"/>
        <v>0.09999999999990905</v>
      </c>
      <c r="G442" s="15">
        <f t="shared" si="24"/>
        <v>299.99999999972715</v>
      </c>
      <c r="H442" s="49">
        <v>1</v>
      </c>
      <c r="I442" s="15">
        <v>0.71</v>
      </c>
      <c r="J442" s="15">
        <v>423</v>
      </c>
      <c r="K442" s="18"/>
      <c r="L442" s="18"/>
      <c r="M442" s="18"/>
      <c r="N442" s="18"/>
      <c r="O442" s="16"/>
      <c r="P442" s="17"/>
      <c r="Q442" s="16"/>
      <c r="R442" s="17"/>
      <c r="S442" s="16"/>
      <c r="T442" s="17"/>
      <c r="U442" s="16"/>
      <c r="V442" s="17"/>
      <c r="W442" s="16"/>
      <c r="X442" s="19"/>
      <c r="Y442" s="19"/>
      <c r="Z442" s="17"/>
    </row>
    <row r="443" spans="1:26" ht="12.75">
      <c r="A443" s="18" t="s">
        <v>76</v>
      </c>
      <c r="B443" s="49">
        <v>1932.54</v>
      </c>
      <c r="C443" s="49">
        <f t="shared" si="21"/>
        <v>0.10999999999989996</v>
      </c>
      <c r="D443" s="15">
        <f t="shared" si="22"/>
        <v>329.99999999969987</v>
      </c>
      <c r="E443" s="49">
        <v>1425.87</v>
      </c>
      <c r="F443" s="49">
        <f t="shared" si="23"/>
        <v>0.11999999999989086</v>
      </c>
      <c r="G443" s="15">
        <f t="shared" si="24"/>
        <v>359.9999999996726</v>
      </c>
      <c r="H443" s="49">
        <v>1.09</v>
      </c>
      <c r="I443" s="15">
        <v>0.71</v>
      </c>
      <c r="J443" s="15">
        <v>465</v>
      </c>
      <c r="K443" s="18"/>
      <c r="L443" s="18"/>
      <c r="M443" s="18"/>
      <c r="N443" s="18"/>
      <c r="O443" s="16"/>
      <c r="P443" s="17"/>
      <c r="Q443" s="16"/>
      <c r="R443" s="17"/>
      <c r="S443" s="16"/>
      <c r="T443" s="17"/>
      <c r="U443" s="16"/>
      <c r="V443" s="17"/>
      <c r="W443" s="16"/>
      <c r="X443" s="19"/>
      <c r="Y443" s="19"/>
      <c r="Z443" s="17"/>
    </row>
    <row r="444" spans="1:14" ht="12.75">
      <c r="A444" s="18" t="s">
        <v>77</v>
      </c>
      <c r="B444" s="49">
        <v>1932.63</v>
      </c>
      <c r="C444" s="49">
        <f t="shared" si="21"/>
        <v>0.09000000000014552</v>
      </c>
      <c r="D444" s="15">
        <f t="shared" si="22"/>
        <v>270.00000000043656</v>
      </c>
      <c r="E444" s="49">
        <v>1425.98</v>
      </c>
      <c r="F444" s="49">
        <f t="shared" si="23"/>
        <v>0.11000000000012733</v>
      </c>
      <c r="G444" s="15">
        <f t="shared" si="24"/>
        <v>330.000000000382</v>
      </c>
      <c r="H444" s="49">
        <v>1.22</v>
      </c>
      <c r="I444" s="15">
        <v>0.64</v>
      </c>
      <c r="J444" s="15">
        <v>422</v>
      </c>
      <c r="K444" s="18"/>
      <c r="L444" s="18"/>
      <c r="M444" s="18"/>
      <c r="N444" t="s">
        <v>78</v>
      </c>
    </row>
    <row r="445" spans="1:13" ht="12.75">
      <c r="A445" s="18" t="s">
        <v>79</v>
      </c>
      <c r="B445" s="49">
        <v>1932.75</v>
      </c>
      <c r="C445" s="49">
        <f t="shared" si="21"/>
        <v>0.11999999999989086</v>
      </c>
      <c r="D445" s="15">
        <f t="shared" si="22"/>
        <v>359.9999999996726</v>
      </c>
      <c r="E445" s="49">
        <v>1426.12</v>
      </c>
      <c r="F445" s="49">
        <f t="shared" si="23"/>
        <v>0.13999999999987267</v>
      </c>
      <c r="G445" s="15">
        <f t="shared" si="24"/>
        <v>419.999999999618</v>
      </c>
      <c r="H445" s="49">
        <v>1.17</v>
      </c>
      <c r="I445" s="15">
        <v>0.65</v>
      </c>
      <c r="J445" s="15">
        <v>554</v>
      </c>
      <c r="K445" s="18"/>
      <c r="L445" s="18"/>
      <c r="M445" s="18"/>
    </row>
    <row r="446" spans="1:13" ht="12.75">
      <c r="A446" s="18" t="s">
        <v>80</v>
      </c>
      <c r="B446" s="49">
        <v>1932.87</v>
      </c>
      <c r="C446" s="49">
        <f t="shared" si="21"/>
        <v>0.11999999999989086</v>
      </c>
      <c r="D446" s="15">
        <f t="shared" si="22"/>
        <v>359.9999999996726</v>
      </c>
      <c r="E446" s="49">
        <v>1426.26</v>
      </c>
      <c r="F446" s="49">
        <f t="shared" si="23"/>
        <v>0.14000000000010004</v>
      </c>
      <c r="G446" s="15">
        <f t="shared" si="24"/>
        <v>420.00000000030013</v>
      </c>
      <c r="H446" s="49">
        <v>1.17</v>
      </c>
      <c r="I446" s="15">
        <v>0.65</v>
      </c>
      <c r="J446" s="15">
        <v>554</v>
      </c>
      <c r="K446" s="18"/>
      <c r="L446" s="18"/>
      <c r="M446" s="18"/>
    </row>
    <row r="447" spans="1:13" ht="12.75">
      <c r="A447" s="18" t="s">
        <v>81</v>
      </c>
      <c r="B447" s="49">
        <v>1932.99</v>
      </c>
      <c r="C447" s="49">
        <f t="shared" si="21"/>
        <v>0.12000000000011823</v>
      </c>
      <c r="D447" s="15">
        <f t="shared" si="22"/>
        <v>360.0000000003547</v>
      </c>
      <c r="E447" s="49">
        <v>1426.4</v>
      </c>
      <c r="F447" s="49">
        <f t="shared" si="23"/>
        <v>0.14000000000010004</v>
      </c>
      <c r="G447" s="15">
        <f t="shared" si="24"/>
        <v>420.00000000030013</v>
      </c>
      <c r="H447" s="49">
        <v>1.17</v>
      </c>
      <c r="I447" s="15">
        <v>0.65</v>
      </c>
      <c r="J447" s="15">
        <v>554</v>
      </c>
      <c r="K447" s="18"/>
      <c r="L447" s="18"/>
      <c r="M447" s="18"/>
    </row>
    <row r="448" spans="1:13" ht="12.75">
      <c r="A448" s="18" t="s">
        <v>82</v>
      </c>
      <c r="B448" s="49">
        <v>1933.1</v>
      </c>
      <c r="C448" s="49">
        <f t="shared" si="21"/>
        <v>0.10999999999989996</v>
      </c>
      <c r="D448" s="15">
        <f t="shared" si="22"/>
        <v>329.99999999969987</v>
      </c>
      <c r="E448" s="49">
        <v>1426.52</v>
      </c>
      <c r="F448" s="49">
        <f t="shared" si="23"/>
        <v>0.11999999999989086</v>
      </c>
      <c r="G448" s="15">
        <f t="shared" si="24"/>
        <v>359.9999999996726</v>
      </c>
      <c r="H448" s="49">
        <v>1.09</v>
      </c>
      <c r="I448" s="15">
        <v>0.67</v>
      </c>
      <c r="J448" s="15">
        <v>493</v>
      </c>
      <c r="K448" s="18"/>
      <c r="L448" s="18"/>
      <c r="M448" s="18"/>
    </row>
    <row r="449" spans="1:15" ht="12.75">
      <c r="A449" s="18" t="s">
        <v>83</v>
      </c>
      <c r="B449" s="49">
        <v>1933.19</v>
      </c>
      <c r="C449" s="49">
        <f t="shared" si="21"/>
        <v>0.09000000000014552</v>
      </c>
      <c r="D449" s="15">
        <f t="shared" si="22"/>
        <v>270.00000000043656</v>
      </c>
      <c r="E449" s="49">
        <v>1426.61</v>
      </c>
      <c r="F449" s="49">
        <f t="shared" si="23"/>
        <v>0.08999999999991815</v>
      </c>
      <c r="G449" s="15">
        <f t="shared" si="24"/>
        <v>269.99999999975444</v>
      </c>
      <c r="H449" s="49">
        <v>1</v>
      </c>
      <c r="I449" s="15">
        <v>0.71</v>
      </c>
      <c r="J449" s="15">
        <v>380</v>
      </c>
      <c r="K449" s="18"/>
      <c r="L449" s="18"/>
      <c r="M449" s="18"/>
      <c r="O449" t="s">
        <v>84</v>
      </c>
    </row>
    <row r="450" spans="1:13" ht="12.75">
      <c r="A450" s="18" t="s">
        <v>85</v>
      </c>
      <c r="B450" s="49">
        <v>1933.28</v>
      </c>
      <c r="C450" s="49">
        <f t="shared" si="21"/>
        <v>0.08999999999991815</v>
      </c>
      <c r="D450" s="15">
        <f t="shared" si="22"/>
        <v>269.99999999975444</v>
      </c>
      <c r="E450" s="49">
        <v>1426.7</v>
      </c>
      <c r="F450" s="49">
        <f t="shared" si="23"/>
        <v>0.09000000000014552</v>
      </c>
      <c r="G450" s="15">
        <f t="shared" si="24"/>
        <v>270.00000000043656</v>
      </c>
      <c r="H450" s="49">
        <v>1</v>
      </c>
      <c r="I450" s="15">
        <v>0.71</v>
      </c>
      <c r="J450" s="15">
        <v>380</v>
      </c>
      <c r="K450" s="18"/>
      <c r="L450" s="18"/>
      <c r="M450" s="18"/>
    </row>
    <row r="451" spans="1:26" ht="12.75">
      <c r="A451" s="18" t="s">
        <v>86</v>
      </c>
      <c r="B451" s="49">
        <v>1933.37</v>
      </c>
      <c r="C451" s="49">
        <f t="shared" si="21"/>
        <v>0.08999999999991815</v>
      </c>
      <c r="D451" s="15">
        <f t="shared" si="22"/>
        <v>269.99999999975444</v>
      </c>
      <c r="E451" s="49">
        <v>1426.79</v>
      </c>
      <c r="F451" s="49">
        <f t="shared" si="23"/>
        <v>0.08999999999991815</v>
      </c>
      <c r="G451" s="15">
        <f t="shared" si="24"/>
        <v>269.99999999975444</v>
      </c>
      <c r="H451" s="49">
        <v>1</v>
      </c>
      <c r="I451" s="15">
        <v>0.71</v>
      </c>
      <c r="J451" s="15">
        <v>380</v>
      </c>
      <c r="K451" s="18"/>
      <c r="L451" s="18"/>
      <c r="M451" s="18"/>
      <c r="N451" s="2" t="s">
        <v>87</v>
      </c>
      <c r="O451" s="3"/>
      <c r="P451" s="2" t="s">
        <v>88</v>
      </c>
      <c r="Q451" s="3"/>
      <c r="R451" s="2" t="s">
        <v>60</v>
      </c>
      <c r="S451" s="3"/>
      <c r="T451" s="2" t="s">
        <v>89</v>
      </c>
      <c r="U451" s="3"/>
      <c r="V451" s="2" t="s">
        <v>90</v>
      </c>
      <c r="W451" s="5"/>
      <c r="X451" s="3"/>
      <c r="Y451" s="2"/>
      <c r="Z451" s="3"/>
    </row>
    <row r="452" spans="1:26" ht="12.75">
      <c r="A452" s="18" t="s">
        <v>91</v>
      </c>
      <c r="B452" s="49">
        <v>1933.45</v>
      </c>
      <c r="C452" s="49">
        <f t="shared" si="21"/>
        <v>0.08000000000015461</v>
      </c>
      <c r="D452" s="15">
        <f t="shared" si="22"/>
        <v>240.00000000046384</v>
      </c>
      <c r="E452" s="49">
        <v>1426.89</v>
      </c>
      <c r="F452" s="49">
        <f t="shared" si="23"/>
        <v>0.10000000000013642</v>
      </c>
      <c r="G452" s="15">
        <f t="shared" si="24"/>
        <v>300.0000000004093</v>
      </c>
      <c r="H452" s="49">
        <v>1.25</v>
      </c>
      <c r="I452" s="15">
        <v>0.62</v>
      </c>
      <c r="J452" s="15">
        <v>387</v>
      </c>
      <c r="K452" s="18"/>
      <c r="L452" s="18"/>
      <c r="M452" s="18"/>
      <c r="N452" s="7"/>
      <c r="O452" s="8"/>
      <c r="P452" s="7" t="s">
        <v>92</v>
      </c>
      <c r="Q452" s="8"/>
      <c r="R452" s="7" t="s">
        <v>66</v>
      </c>
      <c r="S452" s="8"/>
      <c r="T452" s="7" t="s">
        <v>93</v>
      </c>
      <c r="U452" s="8"/>
      <c r="V452" s="7" t="s">
        <v>94</v>
      </c>
      <c r="W452" s="9"/>
      <c r="X452" s="8"/>
      <c r="Y452" s="7" t="s">
        <v>95</v>
      </c>
      <c r="Z452" s="8"/>
    </row>
    <row r="453" spans="1:26" ht="12.75">
      <c r="A453" s="18" t="s">
        <v>96</v>
      </c>
      <c r="B453" s="49">
        <v>1933.53</v>
      </c>
      <c r="C453" s="49">
        <f t="shared" si="21"/>
        <v>0.07999999999992724</v>
      </c>
      <c r="D453" s="15">
        <f t="shared" si="22"/>
        <v>239.99999999978172</v>
      </c>
      <c r="E453" s="49">
        <v>1427.04</v>
      </c>
      <c r="F453" s="49">
        <f t="shared" si="23"/>
        <v>0.14999999999986358</v>
      </c>
      <c r="G453" s="15">
        <f t="shared" si="24"/>
        <v>449.9999999995907</v>
      </c>
      <c r="H453" s="49">
        <v>1.88</v>
      </c>
      <c r="I453" s="15">
        <v>0.47</v>
      </c>
      <c r="J453" s="15">
        <v>511</v>
      </c>
      <c r="K453" s="18"/>
      <c r="L453" s="18"/>
      <c r="M453" s="18"/>
      <c r="N453" s="7"/>
      <c r="O453" s="8"/>
      <c r="P453" s="7"/>
      <c r="Q453" s="8"/>
      <c r="R453" s="7"/>
      <c r="S453" s="8"/>
      <c r="T453" s="7"/>
      <c r="U453" s="8"/>
      <c r="V453" s="7" t="s">
        <v>97</v>
      </c>
      <c r="W453" s="9"/>
      <c r="X453" s="8"/>
      <c r="Y453" s="7"/>
      <c r="Z453" s="8"/>
    </row>
    <row r="454" spans="1:26" ht="12.75">
      <c r="A454" s="18" t="s">
        <v>98</v>
      </c>
      <c r="B454" s="49">
        <v>1933.56</v>
      </c>
      <c r="C454" s="49">
        <f t="shared" si="21"/>
        <v>0.029999999999972715</v>
      </c>
      <c r="D454" s="15">
        <f t="shared" si="22"/>
        <v>89.99999999991815</v>
      </c>
      <c r="E454" s="49">
        <v>1427.06</v>
      </c>
      <c r="F454" s="49">
        <f t="shared" si="23"/>
        <v>0.01999999999998181</v>
      </c>
      <c r="G454" s="15">
        <f t="shared" si="24"/>
        <v>59.99999999994543</v>
      </c>
      <c r="H454" s="49">
        <v>0.67</v>
      </c>
      <c r="I454" s="15">
        <v>0.83</v>
      </c>
      <c r="J454" s="15">
        <v>60</v>
      </c>
      <c r="K454" s="18"/>
      <c r="L454" s="18"/>
      <c r="M454" s="18"/>
      <c r="N454" s="12"/>
      <c r="O454" s="13"/>
      <c r="P454" s="12"/>
      <c r="Q454" s="13"/>
      <c r="R454" s="12"/>
      <c r="S454" s="13"/>
      <c r="T454" s="12"/>
      <c r="U454" s="13"/>
      <c r="V454" s="12" t="s">
        <v>99</v>
      </c>
      <c r="W454" s="14"/>
      <c r="X454" s="13"/>
      <c r="Y454" s="12"/>
      <c r="Z454" s="13"/>
    </row>
    <row r="455" spans="1:26" ht="12.75">
      <c r="A455" s="18" t="s">
        <v>100</v>
      </c>
      <c r="B455" s="49">
        <v>1933.6</v>
      </c>
      <c r="C455" s="49">
        <f t="shared" si="21"/>
        <v>0.03999999999996362</v>
      </c>
      <c r="D455" s="15">
        <f t="shared" si="22"/>
        <v>119.99999999989086</v>
      </c>
      <c r="E455" s="49">
        <v>1427.08</v>
      </c>
      <c r="F455" s="49">
        <f t="shared" si="23"/>
        <v>0.01999999999998181</v>
      </c>
      <c r="G455" s="15">
        <f t="shared" si="24"/>
        <v>59.99999999994543</v>
      </c>
      <c r="H455" s="49">
        <v>0.5</v>
      </c>
      <c r="I455" s="15">
        <v>0.89</v>
      </c>
      <c r="J455" s="15">
        <v>30</v>
      </c>
      <c r="K455" s="18"/>
      <c r="L455" s="18"/>
      <c r="M455" s="18"/>
      <c r="N455" s="16"/>
      <c r="O455" s="17"/>
      <c r="P455" s="16"/>
      <c r="Q455" s="17"/>
      <c r="R455" s="16"/>
      <c r="S455" s="17"/>
      <c r="T455" s="16"/>
      <c r="U455" s="17"/>
      <c r="V455" s="16"/>
      <c r="W455" s="19"/>
      <c r="X455" s="17"/>
      <c r="Y455" s="16"/>
      <c r="Z455" s="17"/>
    </row>
    <row r="456" spans="1:26" ht="12.75">
      <c r="A456" s="18" t="s">
        <v>101</v>
      </c>
      <c r="B456" s="49">
        <v>1933.63</v>
      </c>
      <c r="C456" s="49">
        <f t="shared" si="21"/>
        <v>0.03000000000020009</v>
      </c>
      <c r="D456" s="15">
        <f t="shared" si="22"/>
        <v>90.00000000060027</v>
      </c>
      <c r="E456" s="49">
        <v>1427.1</v>
      </c>
      <c r="F456" s="49">
        <f t="shared" si="23"/>
        <v>0.01999999999998181</v>
      </c>
      <c r="G456" s="15">
        <f t="shared" si="24"/>
        <v>59.99999999994543</v>
      </c>
      <c r="H456" s="49">
        <v>0.67</v>
      </c>
      <c r="I456" s="15">
        <v>0.83</v>
      </c>
      <c r="J456" s="15">
        <v>30</v>
      </c>
      <c r="K456" s="18"/>
      <c r="L456" s="18"/>
      <c r="M456" s="18"/>
      <c r="N456" s="16"/>
      <c r="O456" s="17"/>
      <c r="P456" s="16"/>
      <c r="Q456" s="17"/>
      <c r="R456" s="16"/>
      <c r="S456" s="17"/>
      <c r="T456" s="16"/>
      <c r="U456" s="17"/>
      <c r="V456" s="16"/>
      <c r="W456" s="19"/>
      <c r="X456" s="17"/>
      <c r="Y456" s="16"/>
      <c r="Z456" s="17"/>
    </row>
    <row r="457" spans="1:26" ht="12.75">
      <c r="A457" s="18" t="s">
        <v>102</v>
      </c>
      <c r="B457" s="49">
        <v>1933.66</v>
      </c>
      <c r="C457" s="49">
        <f t="shared" si="21"/>
        <v>0.029999999999972715</v>
      </c>
      <c r="D457" s="15">
        <f t="shared" si="22"/>
        <v>89.99999999991815</v>
      </c>
      <c r="E457" s="49">
        <v>1427.11</v>
      </c>
      <c r="F457" s="49">
        <f t="shared" si="23"/>
        <v>0.009999999999990905</v>
      </c>
      <c r="G457" s="15">
        <f t="shared" si="24"/>
        <v>29.999999999972715</v>
      </c>
      <c r="H457" s="49">
        <v>0.33</v>
      </c>
      <c r="I457" s="15">
        <v>0.95</v>
      </c>
      <c r="J457" s="15">
        <v>30</v>
      </c>
      <c r="K457" s="18"/>
      <c r="L457" s="18"/>
      <c r="M457" s="18"/>
      <c r="N457" s="16"/>
      <c r="O457" s="17"/>
      <c r="P457" s="16"/>
      <c r="Q457" s="17"/>
      <c r="R457" s="16"/>
      <c r="S457" s="17"/>
      <c r="T457" s="16"/>
      <c r="U457" s="17"/>
      <c r="V457" s="16"/>
      <c r="W457" s="19"/>
      <c r="X457" s="17"/>
      <c r="Y457" s="16"/>
      <c r="Z457" s="17"/>
    </row>
    <row r="458" spans="1:26" ht="12.75">
      <c r="A458" s="16"/>
      <c r="B458" s="19"/>
      <c r="C458" s="19" t="s">
        <v>103</v>
      </c>
      <c r="D458" s="19"/>
      <c r="E458" s="17"/>
      <c r="F458" s="35" t="s">
        <v>104</v>
      </c>
      <c r="G458" s="36"/>
      <c r="H458" s="36"/>
      <c r="I458" s="36"/>
      <c r="J458" s="37"/>
      <c r="K458" s="2" t="s">
        <v>105</v>
      </c>
      <c r="L458" s="5"/>
      <c r="M458" s="3"/>
      <c r="N458" s="16"/>
      <c r="O458" s="17"/>
      <c r="P458" s="16"/>
      <c r="Q458" s="17"/>
      <c r="R458" s="16"/>
      <c r="S458" s="17"/>
      <c r="T458" s="16"/>
      <c r="U458" s="17"/>
      <c r="V458" s="16"/>
      <c r="W458" s="19"/>
      <c r="X458" s="17"/>
      <c r="Y458" s="16"/>
      <c r="Z458" s="17"/>
    </row>
    <row r="459" spans="1:26" ht="12.75">
      <c r="A459" s="4"/>
      <c r="B459" s="2" t="s">
        <v>106</v>
      </c>
      <c r="C459" s="3"/>
      <c r="D459" s="2" t="s">
        <v>107</v>
      </c>
      <c r="E459" s="3"/>
      <c r="F459" s="4" t="s">
        <v>108</v>
      </c>
      <c r="G459" s="4" t="s">
        <v>109</v>
      </c>
      <c r="H459" s="38" t="s">
        <v>110</v>
      </c>
      <c r="I459" s="39"/>
      <c r="J459" s="40"/>
      <c r="K459" s="7" t="s">
        <v>111</v>
      </c>
      <c r="L459" s="9"/>
      <c r="M459" s="8"/>
      <c r="N459" s="16"/>
      <c r="O459" s="17"/>
      <c r="P459" s="16"/>
      <c r="Q459" s="17"/>
      <c r="R459" s="16"/>
      <c r="S459" s="17"/>
      <c r="T459" s="16"/>
      <c r="U459" s="17"/>
      <c r="V459" s="16"/>
      <c r="W459" s="19"/>
      <c r="X459" s="17"/>
      <c r="Y459" s="16"/>
      <c r="Z459" s="17"/>
    </row>
    <row r="460" spans="1:26" ht="12.75">
      <c r="A460" s="20" t="s">
        <v>112</v>
      </c>
      <c r="B460" s="12"/>
      <c r="C460" s="13"/>
      <c r="D460" s="12"/>
      <c r="E460" s="13"/>
      <c r="F460" s="11" t="s">
        <v>113</v>
      </c>
      <c r="G460" s="11" t="s">
        <v>114</v>
      </c>
      <c r="H460" s="41"/>
      <c r="I460" s="42"/>
      <c r="J460" s="43"/>
      <c r="K460" s="12" t="s">
        <v>115</v>
      </c>
      <c r="L460" s="14"/>
      <c r="M460" s="13"/>
      <c r="N460" s="16"/>
      <c r="O460" s="17"/>
      <c r="P460" s="16"/>
      <c r="Q460" s="17"/>
      <c r="R460" s="16"/>
      <c r="S460" s="17"/>
      <c r="T460" s="16"/>
      <c r="U460" s="17"/>
      <c r="V460" s="16"/>
      <c r="W460" s="19"/>
      <c r="X460" s="17"/>
      <c r="Y460" s="16"/>
      <c r="Z460" s="17"/>
    </row>
    <row r="461" spans="1:26" ht="12.75">
      <c r="A461" s="18" t="s">
        <v>116</v>
      </c>
      <c r="B461" s="16">
        <v>960</v>
      </c>
      <c r="C461" s="17"/>
      <c r="D461" s="16">
        <v>480</v>
      </c>
      <c r="E461" s="17"/>
      <c r="F461" s="15">
        <v>120</v>
      </c>
      <c r="G461" s="15">
        <v>60</v>
      </c>
      <c r="H461" s="28"/>
      <c r="I461" s="29">
        <v>134</v>
      </c>
      <c r="J461" s="30"/>
      <c r="K461" s="16"/>
      <c r="L461" s="51">
        <v>0.9</v>
      </c>
      <c r="M461" s="17"/>
      <c r="N461" s="16"/>
      <c r="O461" s="17"/>
      <c r="P461" s="16"/>
      <c r="Q461" s="17"/>
      <c r="R461" s="16"/>
      <c r="S461" s="17"/>
      <c r="T461" s="16"/>
      <c r="U461" s="17"/>
      <c r="V461" s="16"/>
      <c r="W461" s="19"/>
      <c r="X461" s="17"/>
      <c r="Y461" s="16"/>
      <c r="Z461" s="17"/>
    </row>
    <row r="462" spans="1:26" ht="12.75">
      <c r="A462" s="18" t="s">
        <v>117</v>
      </c>
      <c r="B462" s="16">
        <v>2580</v>
      </c>
      <c r="C462" s="17"/>
      <c r="D462" s="16">
        <v>2880</v>
      </c>
      <c r="E462" s="17"/>
      <c r="F462" s="15">
        <v>322.5</v>
      </c>
      <c r="G462" s="15">
        <v>360</v>
      </c>
      <c r="H462" s="28"/>
      <c r="I462" s="29">
        <v>483</v>
      </c>
      <c r="J462" s="30"/>
      <c r="K462" s="16"/>
      <c r="L462" s="51">
        <v>0.67</v>
      </c>
      <c r="M462" s="17"/>
      <c r="N462" s="16"/>
      <c r="O462" s="17"/>
      <c r="P462" s="16"/>
      <c r="Q462" s="17"/>
      <c r="R462" s="16"/>
      <c r="S462" s="17"/>
      <c r="T462" s="16"/>
      <c r="U462" s="17"/>
      <c r="V462" s="16"/>
      <c r="W462" s="19"/>
      <c r="X462" s="17"/>
      <c r="Y462" s="16"/>
      <c r="Z462" s="17"/>
    </row>
    <row r="463" spans="1:26" ht="12.75">
      <c r="A463" s="18" t="s">
        <v>118</v>
      </c>
      <c r="B463" s="16">
        <v>1410</v>
      </c>
      <c r="C463" s="17"/>
      <c r="D463" s="16">
        <v>1500</v>
      </c>
      <c r="E463" s="17"/>
      <c r="F463" s="15">
        <v>176.25</v>
      </c>
      <c r="G463" s="15">
        <v>187.5</v>
      </c>
      <c r="H463" s="28"/>
      <c r="I463" s="29">
        <v>257</v>
      </c>
      <c r="J463" s="30"/>
      <c r="K463" s="16"/>
      <c r="L463" s="51">
        <v>0.69</v>
      </c>
      <c r="M463" s="17"/>
      <c r="N463" s="16"/>
      <c r="O463" s="17"/>
      <c r="P463" s="16"/>
      <c r="Q463" s="17"/>
      <c r="R463" s="16"/>
      <c r="S463" s="17"/>
      <c r="T463" s="16"/>
      <c r="U463" s="17"/>
      <c r="V463" s="16"/>
      <c r="W463" s="19"/>
      <c r="X463" s="17"/>
      <c r="Y463" s="16"/>
      <c r="Z463" s="17"/>
    </row>
    <row r="464" spans="1:26" ht="12.75">
      <c r="A464" s="18" t="s">
        <v>119</v>
      </c>
      <c r="B464" s="16">
        <v>4950</v>
      </c>
      <c r="C464" s="17"/>
      <c r="D464" s="16">
        <v>4860</v>
      </c>
      <c r="E464" s="17"/>
      <c r="F464" s="15">
        <v>206.25</v>
      </c>
      <c r="G464" s="15">
        <v>202.5</v>
      </c>
      <c r="H464" s="28"/>
      <c r="I464" s="29">
        <v>289</v>
      </c>
      <c r="J464" s="30"/>
      <c r="K464" s="16"/>
      <c r="L464" s="51">
        <v>0.71</v>
      </c>
      <c r="M464" s="17"/>
      <c r="N464" s="16"/>
      <c r="O464" s="17"/>
      <c r="P464" s="16"/>
      <c r="Q464" s="17"/>
      <c r="R464" s="16"/>
      <c r="S464" s="17"/>
      <c r="T464" s="16"/>
      <c r="U464" s="17"/>
      <c r="V464" s="16"/>
      <c r="W464" s="19"/>
      <c r="X464" s="17"/>
      <c r="Y464" s="16"/>
      <c r="Z464" s="17"/>
    </row>
    <row r="467" spans="1:11" ht="14.25">
      <c r="A467" s="21" t="s">
        <v>120</v>
      </c>
      <c r="B467" s="22"/>
      <c r="C467" s="22"/>
      <c r="D467" s="22"/>
      <c r="E467" s="9"/>
      <c r="J467" s="23"/>
      <c r="K467" s="24"/>
    </row>
    <row r="468" spans="1:11" ht="14.25">
      <c r="A468" s="25" t="s">
        <v>121</v>
      </c>
      <c r="B468" s="9"/>
      <c r="C468" s="9"/>
      <c r="D468" s="9"/>
      <c r="E468" s="9"/>
      <c r="G468" t="s">
        <v>122</v>
      </c>
      <c r="J468" s="23"/>
      <c r="K468" s="24"/>
    </row>
    <row r="469" spans="1:11" ht="14.25">
      <c r="A469" s="25"/>
      <c r="B469" s="26" t="s">
        <v>123</v>
      </c>
      <c r="J469" s="23"/>
      <c r="K469" s="27"/>
    </row>
    <row r="470" spans="1:11" ht="14.25">
      <c r="A470" s="25" t="s">
        <v>124</v>
      </c>
      <c r="G470" t="s">
        <v>122</v>
      </c>
      <c r="J470" s="23"/>
      <c r="K470" s="23"/>
    </row>
    <row r="471" spans="2:11" ht="14.25">
      <c r="B471" s="26" t="s">
        <v>123</v>
      </c>
      <c r="J471" s="23"/>
      <c r="K471" s="23"/>
    </row>
    <row r="472" spans="1:14" ht="14.25">
      <c r="A472" s="25" t="s">
        <v>125</v>
      </c>
      <c r="G472" t="s">
        <v>122</v>
      </c>
      <c r="J472" s="23"/>
      <c r="K472" s="23"/>
      <c r="N472" t="s">
        <v>126</v>
      </c>
    </row>
    <row r="473" spans="2:18" ht="14.25">
      <c r="B473" s="26" t="s">
        <v>123</v>
      </c>
      <c r="J473" s="23"/>
      <c r="K473" s="23"/>
      <c r="R473" t="s">
        <v>127</v>
      </c>
    </row>
    <row r="477" spans="1:16" ht="12.75">
      <c r="A477" t="s">
        <v>154</v>
      </c>
      <c r="F477" t="s">
        <v>1</v>
      </c>
      <c r="P477" t="s">
        <v>2</v>
      </c>
    </row>
    <row r="478" spans="1:7" ht="12.75">
      <c r="A478" t="s">
        <v>155</v>
      </c>
      <c r="G478" t="s">
        <v>3</v>
      </c>
    </row>
    <row r="479" spans="7:18" ht="12.75">
      <c r="G479" t="s">
        <v>146</v>
      </c>
      <c r="R479" t="s">
        <v>5</v>
      </c>
    </row>
    <row r="480" spans="1:7" ht="12.75">
      <c r="A480" t="s">
        <v>6</v>
      </c>
      <c r="G480" t="s">
        <v>7</v>
      </c>
    </row>
    <row r="481" ht="12.75">
      <c r="A481" t="s">
        <v>8</v>
      </c>
    </row>
    <row r="482" spans="1:26" ht="12.75">
      <c r="A482" t="s">
        <v>0</v>
      </c>
      <c r="N482" s="1" t="s">
        <v>9</v>
      </c>
      <c r="O482" s="2" t="s">
        <v>10</v>
      </c>
      <c r="P482" s="3"/>
      <c r="Q482" s="4"/>
      <c r="R482" s="2" t="s">
        <v>11</v>
      </c>
      <c r="S482" s="3"/>
      <c r="T482" s="2" t="s">
        <v>12</v>
      </c>
      <c r="U482" s="3"/>
      <c r="V482" s="2" t="s">
        <v>13</v>
      </c>
      <c r="W482" s="3"/>
      <c r="X482" s="2"/>
      <c r="Y482" s="5"/>
      <c r="Z482" s="3"/>
    </row>
    <row r="483" spans="1:26" ht="12.75">
      <c r="A483" t="s">
        <v>14</v>
      </c>
      <c r="N483" s="6" t="s">
        <v>15</v>
      </c>
      <c r="O483" s="7" t="s">
        <v>16</v>
      </c>
      <c r="P483" s="8"/>
      <c r="Q483" s="6" t="s">
        <v>17</v>
      </c>
      <c r="R483" s="7" t="s">
        <v>18</v>
      </c>
      <c r="S483" s="8"/>
      <c r="T483" s="7" t="s">
        <v>19</v>
      </c>
      <c r="U483" s="8"/>
      <c r="V483" s="7" t="s">
        <v>20</v>
      </c>
      <c r="W483" s="8"/>
      <c r="X483" s="7"/>
      <c r="Y483" s="9" t="s">
        <v>21</v>
      </c>
      <c r="Z483" s="8"/>
    </row>
    <row r="484" spans="14:26" ht="12.75">
      <c r="N484" s="10"/>
      <c r="O484" s="7" t="s">
        <v>22</v>
      </c>
      <c r="P484" s="8"/>
      <c r="Q484" s="6" t="s">
        <v>23</v>
      </c>
      <c r="R484" s="7" t="s">
        <v>24</v>
      </c>
      <c r="S484" s="8"/>
      <c r="T484" s="7" t="s">
        <v>25</v>
      </c>
      <c r="U484" s="8"/>
      <c r="V484" s="7" t="s">
        <v>26</v>
      </c>
      <c r="W484" s="8"/>
      <c r="X484" s="7"/>
      <c r="Y484" s="9"/>
      <c r="Z484" s="8"/>
    </row>
    <row r="485" spans="5:26" ht="12.75">
      <c r="E485" t="s">
        <v>27</v>
      </c>
      <c r="N485" s="11"/>
      <c r="O485" s="12"/>
      <c r="P485" s="13"/>
      <c r="Q485" s="11"/>
      <c r="R485" s="12"/>
      <c r="S485" s="13"/>
      <c r="T485" s="12"/>
      <c r="U485" s="13"/>
      <c r="V485" s="12" t="s">
        <v>28</v>
      </c>
      <c r="W485" s="13"/>
      <c r="X485" s="12"/>
      <c r="Y485" s="14"/>
      <c r="Z485" s="13"/>
    </row>
    <row r="486" spans="4:26" ht="12.75">
      <c r="D486" t="s">
        <v>29</v>
      </c>
      <c r="N486" s="15">
        <v>1</v>
      </c>
      <c r="O486" s="16"/>
      <c r="P486" s="17"/>
      <c r="Q486" s="18"/>
      <c r="R486" s="16"/>
      <c r="S486" s="17"/>
      <c r="T486" s="16"/>
      <c r="U486" s="17"/>
      <c r="V486" s="16"/>
      <c r="W486" s="17"/>
      <c r="X486" s="16"/>
      <c r="Y486" s="19"/>
      <c r="Z486" s="17"/>
    </row>
    <row r="487" spans="4:26" ht="12.75">
      <c r="D487" t="s">
        <v>157</v>
      </c>
      <c r="N487" s="15">
        <v>2</v>
      </c>
      <c r="O487" s="16"/>
      <c r="P487" s="17"/>
      <c r="Q487" s="18"/>
      <c r="R487" s="16"/>
      <c r="S487" s="17"/>
      <c r="T487" s="16"/>
      <c r="U487" s="17"/>
      <c r="V487" s="16"/>
      <c r="W487" s="17"/>
      <c r="X487" s="16"/>
      <c r="Y487" s="19"/>
      <c r="Z487" s="17"/>
    </row>
    <row r="488" spans="14:26" ht="12.75">
      <c r="N488" s="15">
        <v>3</v>
      </c>
      <c r="O488" s="16"/>
      <c r="P488" s="17"/>
      <c r="Q488" s="18"/>
      <c r="R488" s="16"/>
      <c r="S488" s="17"/>
      <c r="T488" s="16"/>
      <c r="U488" s="17"/>
      <c r="V488" s="16"/>
      <c r="W488" s="17"/>
      <c r="X488" s="16"/>
      <c r="Y488" s="19"/>
      <c r="Z488" s="17"/>
    </row>
    <row r="489" spans="14:26" ht="12.75">
      <c r="N489" s="18"/>
      <c r="O489" s="16"/>
      <c r="P489" s="17"/>
      <c r="Q489" s="18"/>
      <c r="R489" s="16"/>
      <c r="S489" s="17"/>
      <c r="T489" s="16"/>
      <c r="U489" s="17"/>
      <c r="V489" s="16"/>
      <c r="W489" s="17"/>
      <c r="X489" s="16"/>
      <c r="Y489" s="19"/>
      <c r="Z489" s="17"/>
    </row>
    <row r="490" spans="6:26" ht="12.75">
      <c r="F490" t="s">
        <v>30</v>
      </c>
      <c r="N490" s="18"/>
      <c r="O490" s="16"/>
      <c r="P490" s="17"/>
      <c r="Q490" s="18"/>
      <c r="R490" s="16"/>
      <c r="S490" s="17"/>
      <c r="T490" s="16"/>
      <c r="U490" s="17"/>
      <c r="V490" s="16"/>
      <c r="W490" s="17"/>
      <c r="X490" s="16"/>
      <c r="Y490" s="19"/>
      <c r="Z490" s="17"/>
    </row>
    <row r="491" spans="14:26" ht="12.75">
      <c r="N491" s="18"/>
      <c r="O491" s="16"/>
      <c r="P491" s="17"/>
      <c r="Q491" s="18"/>
      <c r="R491" s="16"/>
      <c r="S491" s="17"/>
      <c r="T491" s="16"/>
      <c r="U491" s="17"/>
      <c r="V491" s="16"/>
      <c r="W491" s="17"/>
      <c r="X491" s="16"/>
      <c r="Y491" s="19"/>
      <c r="Z491" s="17"/>
    </row>
    <row r="492" spans="3:26" ht="12.75">
      <c r="C492" t="s">
        <v>31</v>
      </c>
      <c r="N492" s="18"/>
      <c r="O492" s="16"/>
      <c r="P492" s="17"/>
      <c r="Q492" s="18"/>
      <c r="R492" s="16"/>
      <c r="S492" s="17"/>
      <c r="T492" s="16"/>
      <c r="U492" s="17"/>
      <c r="V492" s="16"/>
      <c r="W492" s="17"/>
      <c r="X492" s="16"/>
      <c r="Y492" s="19"/>
      <c r="Z492" s="17"/>
    </row>
    <row r="493" spans="14:26" ht="12.75">
      <c r="N493" s="18"/>
      <c r="O493" s="16"/>
      <c r="P493" s="17"/>
      <c r="Q493" s="18"/>
      <c r="R493" s="16"/>
      <c r="S493" s="17"/>
      <c r="T493" s="16"/>
      <c r="U493" s="17"/>
      <c r="V493" s="16"/>
      <c r="W493" s="17"/>
      <c r="X493" s="16"/>
      <c r="Y493" s="19"/>
      <c r="Z493" s="17"/>
    </row>
    <row r="494" spans="1:26" ht="12.75">
      <c r="A494" s="4"/>
      <c r="B494" s="2" t="s">
        <v>147</v>
      </c>
      <c r="C494" s="5"/>
      <c r="D494" s="3"/>
      <c r="E494" s="2" t="s">
        <v>148</v>
      </c>
      <c r="F494" s="5"/>
      <c r="G494" s="3"/>
      <c r="H494" s="44" t="s">
        <v>34</v>
      </c>
      <c r="I494" s="47" t="s">
        <v>35</v>
      </c>
      <c r="J494" s="47" t="s">
        <v>36</v>
      </c>
      <c r="K494" s="2" t="s">
        <v>37</v>
      </c>
      <c r="L494" s="3"/>
      <c r="M494" s="31" t="s">
        <v>38</v>
      </c>
      <c r="N494" s="18"/>
      <c r="O494" s="16"/>
      <c r="P494" s="17"/>
      <c r="Q494" s="18"/>
      <c r="R494" s="16"/>
      <c r="S494" s="17"/>
      <c r="T494" s="16"/>
      <c r="U494" s="17"/>
      <c r="V494" s="16"/>
      <c r="W494" s="17"/>
      <c r="X494" s="16"/>
      <c r="Y494" s="19"/>
      <c r="Z494" s="17"/>
    </row>
    <row r="495" spans="1:26" ht="12.75">
      <c r="A495" s="10"/>
      <c r="B495" s="7" t="s">
        <v>39</v>
      </c>
      <c r="C495" s="9"/>
      <c r="D495" s="8"/>
      <c r="E495" s="7" t="s">
        <v>40</v>
      </c>
      <c r="F495" s="9"/>
      <c r="G495" s="8"/>
      <c r="H495" s="45"/>
      <c r="I495" s="33"/>
      <c r="J495" s="33"/>
      <c r="K495" s="7" t="s">
        <v>41</v>
      </c>
      <c r="L495" s="8"/>
      <c r="M495" s="32"/>
      <c r="N495" s="18"/>
      <c r="O495" s="16"/>
      <c r="P495" s="17"/>
      <c r="Q495" s="18"/>
      <c r="R495" s="16"/>
      <c r="S495" s="17"/>
      <c r="T495" s="16"/>
      <c r="U495" s="17"/>
      <c r="V495" s="16"/>
      <c r="W495" s="17"/>
      <c r="X495" s="16"/>
      <c r="Y495" s="19"/>
      <c r="Z495" s="17"/>
    </row>
    <row r="496" spans="1:13" ht="12.75">
      <c r="A496" s="6" t="s">
        <v>42</v>
      </c>
      <c r="B496" s="7" t="s">
        <v>43</v>
      </c>
      <c r="C496" s="9"/>
      <c r="D496" s="8"/>
      <c r="E496" s="7" t="s">
        <v>43</v>
      </c>
      <c r="F496" s="9"/>
      <c r="G496" s="8"/>
      <c r="H496" s="45"/>
      <c r="I496" s="33"/>
      <c r="J496" s="33"/>
      <c r="K496" s="7" t="s">
        <v>44</v>
      </c>
      <c r="L496" s="8"/>
      <c r="M496" s="33"/>
    </row>
    <row r="497" spans="1:13" ht="12.75">
      <c r="A497" s="6" t="s">
        <v>45</v>
      </c>
      <c r="B497" s="12" t="s">
        <v>149</v>
      </c>
      <c r="C497" s="14"/>
      <c r="D497" s="13"/>
      <c r="E497" s="12" t="s">
        <v>150</v>
      </c>
      <c r="F497" s="14"/>
      <c r="G497" s="13"/>
      <c r="H497" s="45"/>
      <c r="I497" s="33"/>
      <c r="J497" s="33"/>
      <c r="K497" s="12" t="s">
        <v>48</v>
      </c>
      <c r="L497" s="13"/>
      <c r="M497" s="33"/>
    </row>
    <row r="498" spans="1:17" ht="12.75">
      <c r="A498" s="6" t="s">
        <v>49</v>
      </c>
      <c r="B498" s="4" t="s">
        <v>50</v>
      </c>
      <c r="C498" s="4" t="s">
        <v>51</v>
      </c>
      <c r="D498" s="4" t="s">
        <v>52</v>
      </c>
      <c r="E498" s="4" t="s">
        <v>50</v>
      </c>
      <c r="F498" s="4" t="s">
        <v>51</v>
      </c>
      <c r="G498" s="4" t="s">
        <v>53</v>
      </c>
      <c r="H498" s="45"/>
      <c r="I498" s="33"/>
      <c r="J498" s="33"/>
      <c r="K498" s="4"/>
      <c r="L498" s="4"/>
      <c r="M498" s="33"/>
      <c r="Q498" t="s">
        <v>54</v>
      </c>
    </row>
    <row r="499" spans="1:13" ht="12.75">
      <c r="A499" s="10"/>
      <c r="B499" s="10" t="s">
        <v>55</v>
      </c>
      <c r="C499" s="10" t="s">
        <v>50</v>
      </c>
      <c r="D499" s="10" t="s">
        <v>56</v>
      </c>
      <c r="E499" s="10" t="s">
        <v>55</v>
      </c>
      <c r="F499" s="10" t="s">
        <v>50</v>
      </c>
      <c r="G499" s="10" t="s">
        <v>56</v>
      </c>
      <c r="H499" s="45"/>
      <c r="I499" s="33"/>
      <c r="J499" s="33"/>
      <c r="K499" s="6" t="s">
        <v>57</v>
      </c>
      <c r="L499" s="6" t="s">
        <v>15</v>
      </c>
      <c r="M499" s="33"/>
    </row>
    <row r="500" spans="1:26" ht="12.75">
      <c r="A500" s="11"/>
      <c r="B500" s="11"/>
      <c r="C500" s="11"/>
      <c r="D500" s="11" t="s">
        <v>58</v>
      </c>
      <c r="E500" s="11"/>
      <c r="F500" s="11"/>
      <c r="G500" s="11" t="s">
        <v>58</v>
      </c>
      <c r="H500" s="46"/>
      <c r="I500" s="34"/>
      <c r="J500" s="34"/>
      <c r="K500" s="11"/>
      <c r="L500" s="11"/>
      <c r="M500" s="34"/>
      <c r="N500" s="1" t="s">
        <v>9</v>
      </c>
      <c r="O500" s="2" t="s">
        <v>10</v>
      </c>
      <c r="P500" s="3"/>
      <c r="Q500" s="2" t="s">
        <v>59</v>
      </c>
      <c r="R500" s="3"/>
      <c r="S500" s="2" t="s">
        <v>60</v>
      </c>
      <c r="T500" s="3"/>
      <c r="U500" s="2" t="s">
        <v>61</v>
      </c>
      <c r="V500" s="3"/>
      <c r="W500" s="2"/>
      <c r="X500" s="5" t="s">
        <v>62</v>
      </c>
      <c r="Y500" s="5"/>
      <c r="Z500" s="3"/>
    </row>
    <row r="501" spans="1:26" ht="12.75">
      <c r="A501" s="18" t="s">
        <v>63</v>
      </c>
      <c r="B501" s="15">
        <v>772.77</v>
      </c>
      <c r="C501" s="18"/>
      <c r="D501" s="18"/>
      <c r="E501" s="15">
        <v>249.21</v>
      </c>
      <c r="F501" s="15"/>
      <c r="G501" s="15"/>
      <c r="H501" s="18"/>
      <c r="I501" s="18"/>
      <c r="J501" s="18"/>
      <c r="K501" s="18"/>
      <c r="L501" s="18"/>
      <c r="M501" s="18"/>
      <c r="N501" s="6" t="s">
        <v>15</v>
      </c>
      <c r="O501" s="7" t="s">
        <v>64</v>
      </c>
      <c r="P501" s="8"/>
      <c r="Q501" s="7" t="s">
        <v>65</v>
      </c>
      <c r="R501" s="8"/>
      <c r="S501" s="7" t="s">
        <v>66</v>
      </c>
      <c r="T501" s="8"/>
      <c r="U501" s="7" t="s">
        <v>18</v>
      </c>
      <c r="V501" s="8"/>
      <c r="W501" s="7"/>
      <c r="X501" s="9"/>
      <c r="Y501" s="9"/>
      <c r="Z501" s="8"/>
    </row>
    <row r="502" spans="1:26" ht="12.75">
      <c r="A502" s="18" t="s">
        <v>67</v>
      </c>
      <c r="B502" s="15">
        <v>772.77</v>
      </c>
      <c r="C502" s="15">
        <f>B502-B501</f>
        <v>0</v>
      </c>
      <c r="D502" s="15">
        <f>C502*2000</f>
        <v>0</v>
      </c>
      <c r="E502" s="15">
        <v>249.21</v>
      </c>
      <c r="F502" s="15">
        <v>0</v>
      </c>
      <c r="G502" s="15">
        <v>0</v>
      </c>
      <c r="H502" s="15">
        <v>0</v>
      </c>
      <c r="I502" s="49">
        <v>0</v>
      </c>
      <c r="J502" s="15">
        <v>0</v>
      </c>
      <c r="K502" s="18"/>
      <c r="L502" s="18"/>
      <c r="M502" s="18"/>
      <c r="N502" s="11"/>
      <c r="O502" s="12" t="s">
        <v>22</v>
      </c>
      <c r="P502" s="13"/>
      <c r="Q502" s="12"/>
      <c r="R502" s="13"/>
      <c r="S502" s="12"/>
      <c r="T502" s="13"/>
      <c r="U502" s="12"/>
      <c r="V502" s="13"/>
      <c r="W502" s="12"/>
      <c r="X502" s="14"/>
      <c r="Y502" s="14"/>
      <c r="Z502" s="13"/>
    </row>
    <row r="503" spans="1:26" ht="12.75">
      <c r="A503" s="18" t="s">
        <v>68</v>
      </c>
      <c r="B503" s="15">
        <v>772.77</v>
      </c>
      <c r="C503" s="15">
        <f aca="true" t="shared" si="25" ref="C503:C525">B503-B502</f>
        <v>0</v>
      </c>
      <c r="D503" s="15">
        <f>C503*2000</f>
        <v>0</v>
      </c>
      <c r="E503" s="15">
        <v>249.21</v>
      </c>
      <c r="F503" s="15">
        <v>0</v>
      </c>
      <c r="G503" s="15">
        <v>0</v>
      </c>
      <c r="H503" s="15">
        <v>0</v>
      </c>
      <c r="I503" s="49">
        <v>0</v>
      </c>
      <c r="J503" s="15">
        <v>0</v>
      </c>
      <c r="K503" s="18"/>
      <c r="L503" s="18"/>
      <c r="M503" s="18"/>
      <c r="N503" s="15">
        <v>1</v>
      </c>
      <c r="O503" s="16"/>
      <c r="P503" s="17"/>
      <c r="Q503" s="16"/>
      <c r="R503" s="17"/>
      <c r="S503" s="16"/>
      <c r="T503" s="17"/>
      <c r="U503" s="16"/>
      <c r="V503" s="17"/>
      <c r="W503" s="16"/>
      <c r="X503" s="19"/>
      <c r="Y503" s="19"/>
      <c r="Z503" s="17"/>
    </row>
    <row r="504" spans="1:26" ht="12.75">
      <c r="A504" s="18" t="s">
        <v>69</v>
      </c>
      <c r="B504" s="15">
        <v>772.77</v>
      </c>
      <c r="C504" s="15">
        <f t="shared" si="25"/>
        <v>0</v>
      </c>
      <c r="D504" s="15">
        <f>C504*2000</f>
        <v>0</v>
      </c>
      <c r="E504" s="15">
        <v>249.21</v>
      </c>
      <c r="F504" s="15">
        <v>0</v>
      </c>
      <c r="G504" s="15">
        <v>0</v>
      </c>
      <c r="H504" s="15">
        <v>0</v>
      </c>
      <c r="I504" s="49">
        <v>0</v>
      </c>
      <c r="J504" s="15">
        <v>0</v>
      </c>
      <c r="K504" s="18"/>
      <c r="L504" s="18"/>
      <c r="M504" s="18"/>
      <c r="N504" s="15">
        <v>2</v>
      </c>
      <c r="O504" s="16"/>
      <c r="P504" s="17"/>
      <c r="Q504" s="16"/>
      <c r="R504" s="17"/>
      <c r="S504" s="16"/>
      <c r="T504" s="17"/>
      <c r="U504" s="16"/>
      <c r="V504" s="17"/>
      <c r="W504" s="16"/>
      <c r="X504" s="19"/>
      <c r="Y504" s="19"/>
      <c r="Z504" s="17"/>
    </row>
    <row r="505" spans="1:26" ht="12.75">
      <c r="A505" s="18" t="s">
        <v>70</v>
      </c>
      <c r="B505" s="15">
        <v>772.77</v>
      </c>
      <c r="C505" s="15">
        <f t="shared" si="25"/>
        <v>0</v>
      </c>
      <c r="D505" s="15">
        <f>C505*2000</f>
        <v>0</v>
      </c>
      <c r="E505" s="15">
        <v>249.21</v>
      </c>
      <c r="F505" s="15">
        <v>0</v>
      </c>
      <c r="G505" s="15">
        <v>0</v>
      </c>
      <c r="H505" s="15">
        <v>0</v>
      </c>
      <c r="I505" s="49">
        <v>0</v>
      </c>
      <c r="J505" s="15">
        <v>0</v>
      </c>
      <c r="K505" s="18"/>
      <c r="L505" s="18"/>
      <c r="M505" s="18"/>
      <c r="N505" s="15">
        <v>3</v>
      </c>
      <c r="O505" s="16"/>
      <c r="P505" s="17"/>
      <c r="Q505" s="16"/>
      <c r="R505" s="17"/>
      <c r="S505" s="16"/>
      <c r="T505" s="17"/>
      <c r="U505" s="16"/>
      <c r="V505" s="17"/>
      <c r="W505" s="16"/>
      <c r="X505" s="19"/>
      <c r="Y505" s="19"/>
      <c r="Z505" s="17"/>
    </row>
    <row r="506" spans="1:26" ht="12.75">
      <c r="A506" s="18" t="s">
        <v>71</v>
      </c>
      <c r="B506" s="15">
        <v>772.78</v>
      </c>
      <c r="C506" s="15">
        <f t="shared" si="25"/>
        <v>0.009999999999990905</v>
      </c>
      <c r="D506" s="15">
        <f>C506*2000</f>
        <v>19.99999999998181</v>
      </c>
      <c r="E506" s="15">
        <v>249.21</v>
      </c>
      <c r="F506" s="15">
        <v>0</v>
      </c>
      <c r="G506" s="15">
        <v>0</v>
      </c>
      <c r="H506" s="15">
        <v>0</v>
      </c>
      <c r="I506" s="49">
        <v>1</v>
      </c>
      <c r="J506" s="15">
        <v>20</v>
      </c>
      <c r="K506" s="18"/>
      <c r="L506" s="18"/>
      <c r="M506" s="18"/>
      <c r="N506" s="15">
        <v>4</v>
      </c>
      <c r="O506" s="16"/>
      <c r="P506" s="17"/>
      <c r="Q506" s="16"/>
      <c r="R506" s="17"/>
      <c r="S506" s="16"/>
      <c r="T506" s="17"/>
      <c r="U506" s="16"/>
      <c r="V506" s="17"/>
      <c r="W506" s="16"/>
      <c r="X506" s="19"/>
      <c r="Y506" s="19"/>
      <c r="Z506" s="17"/>
    </row>
    <row r="507" spans="1:26" ht="12.75">
      <c r="A507" s="18" t="s">
        <v>72</v>
      </c>
      <c r="B507" s="15">
        <v>772.78</v>
      </c>
      <c r="C507" s="15">
        <f t="shared" si="25"/>
        <v>0</v>
      </c>
      <c r="D507" s="15">
        <f>C507*2000</f>
        <v>0</v>
      </c>
      <c r="E507" s="15">
        <v>249.21</v>
      </c>
      <c r="F507" s="15">
        <v>0</v>
      </c>
      <c r="G507" s="15">
        <v>0</v>
      </c>
      <c r="H507" s="15">
        <v>0</v>
      </c>
      <c r="I507" s="49">
        <v>0</v>
      </c>
      <c r="J507" s="15">
        <v>0</v>
      </c>
      <c r="K507" s="18"/>
      <c r="L507" s="18"/>
      <c r="M507" s="18"/>
      <c r="N507" s="15">
        <v>5</v>
      </c>
      <c r="O507" s="16"/>
      <c r="P507" s="17"/>
      <c r="Q507" s="16"/>
      <c r="R507" s="17"/>
      <c r="S507" s="16"/>
      <c r="T507" s="17"/>
      <c r="U507" s="16"/>
      <c r="V507" s="17"/>
      <c r="W507" s="16"/>
      <c r="X507" s="19"/>
      <c r="Y507" s="19"/>
      <c r="Z507" s="17"/>
    </row>
    <row r="508" spans="1:26" ht="12.75">
      <c r="A508" s="18" t="s">
        <v>73</v>
      </c>
      <c r="B508" s="15">
        <v>772.78</v>
      </c>
      <c r="C508" s="15">
        <f t="shared" si="25"/>
        <v>0</v>
      </c>
      <c r="D508" s="15">
        <f>C508*2000</f>
        <v>0</v>
      </c>
      <c r="E508" s="15">
        <v>249.21</v>
      </c>
      <c r="F508" s="15">
        <v>0</v>
      </c>
      <c r="G508" s="15">
        <v>0</v>
      </c>
      <c r="H508" s="15">
        <v>0</v>
      </c>
      <c r="I508" s="49">
        <v>0</v>
      </c>
      <c r="J508" s="15">
        <v>0</v>
      </c>
      <c r="K508" s="18"/>
      <c r="L508" s="18"/>
      <c r="M508" s="18"/>
      <c r="N508" s="15">
        <v>6</v>
      </c>
      <c r="O508" s="16"/>
      <c r="P508" s="17"/>
      <c r="Q508" s="16"/>
      <c r="R508" s="17"/>
      <c r="S508" s="16"/>
      <c r="T508" s="17"/>
      <c r="U508" s="16"/>
      <c r="V508" s="17"/>
      <c r="W508" s="16"/>
      <c r="X508" s="19"/>
      <c r="Y508" s="19"/>
      <c r="Z508" s="17"/>
    </row>
    <row r="509" spans="1:26" ht="12.75">
      <c r="A509" s="18" t="s">
        <v>74</v>
      </c>
      <c r="B509" s="15">
        <v>772.78</v>
      </c>
      <c r="C509" s="15">
        <f t="shared" si="25"/>
        <v>0</v>
      </c>
      <c r="D509" s="15">
        <f>C509*2000</f>
        <v>0</v>
      </c>
      <c r="E509" s="15">
        <v>249.21</v>
      </c>
      <c r="F509" s="15">
        <v>0</v>
      </c>
      <c r="G509" s="15">
        <v>0</v>
      </c>
      <c r="H509" s="15">
        <v>0</v>
      </c>
      <c r="I509" s="49">
        <v>0</v>
      </c>
      <c r="J509" s="15">
        <v>0</v>
      </c>
      <c r="K509" s="18"/>
      <c r="L509" s="18"/>
      <c r="M509" s="18"/>
      <c r="N509" s="18"/>
      <c r="O509" s="16"/>
      <c r="P509" s="17"/>
      <c r="Q509" s="16"/>
      <c r="R509" s="17"/>
      <c r="S509" s="16"/>
      <c r="T509" s="17"/>
      <c r="U509" s="16"/>
      <c r="V509" s="17"/>
      <c r="W509" s="16"/>
      <c r="X509" s="19"/>
      <c r="Y509" s="19"/>
      <c r="Z509" s="17"/>
    </row>
    <row r="510" spans="1:26" ht="12.75">
      <c r="A510" s="18" t="s">
        <v>75</v>
      </c>
      <c r="B510" s="15">
        <v>772.78</v>
      </c>
      <c r="C510" s="15">
        <f t="shared" si="25"/>
        <v>0</v>
      </c>
      <c r="D510" s="15">
        <f>C510*2000</f>
        <v>0</v>
      </c>
      <c r="E510" s="15">
        <v>249.21</v>
      </c>
      <c r="F510" s="15">
        <v>0</v>
      </c>
      <c r="G510" s="15">
        <v>0</v>
      </c>
      <c r="H510" s="15">
        <v>0</v>
      </c>
      <c r="I510" s="49">
        <v>0</v>
      </c>
      <c r="J510" s="15">
        <v>0</v>
      </c>
      <c r="K510" s="18"/>
      <c r="L510" s="18"/>
      <c r="M510" s="18"/>
      <c r="N510" s="18"/>
      <c r="O510" s="16"/>
      <c r="P510" s="17"/>
      <c r="Q510" s="16"/>
      <c r="R510" s="17"/>
      <c r="S510" s="16"/>
      <c r="T510" s="17"/>
      <c r="U510" s="16"/>
      <c r="V510" s="17"/>
      <c r="W510" s="16"/>
      <c r="X510" s="19"/>
      <c r="Y510" s="19"/>
      <c r="Z510" s="17"/>
    </row>
    <row r="511" spans="1:26" ht="12.75">
      <c r="A511" s="18" t="s">
        <v>76</v>
      </c>
      <c r="B511" s="15">
        <v>772.78</v>
      </c>
      <c r="C511" s="15">
        <f t="shared" si="25"/>
        <v>0</v>
      </c>
      <c r="D511" s="15">
        <f>C511*2000</f>
        <v>0</v>
      </c>
      <c r="E511" s="15">
        <v>249.21</v>
      </c>
      <c r="F511" s="15">
        <v>0</v>
      </c>
      <c r="G511" s="15">
        <v>0</v>
      </c>
      <c r="H511" s="15">
        <v>0</v>
      </c>
      <c r="I511" s="49">
        <v>0</v>
      </c>
      <c r="J511" s="15">
        <v>0</v>
      </c>
      <c r="K511" s="18"/>
      <c r="L511" s="18"/>
      <c r="M511" s="18"/>
      <c r="N511" s="18"/>
      <c r="O511" s="16"/>
      <c r="P511" s="17"/>
      <c r="Q511" s="16"/>
      <c r="R511" s="17"/>
      <c r="S511" s="16"/>
      <c r="T511" s="17"/>
      <c r="U511" s="16"/>
      <c r="V511" s="17"/>
      <c r="W511" s="16"/>
      <c r="X511" s="19"/>
      <c r="Y511" s="19"/>
      <c r="Z511" s="17"/>
    </row>
    <row r="512" spans="1:14" ht="12.75">
      <c r="A512" s="18" t="s">
        <v>77</v>
      </c>
      <c r="B512" s="15">
        <v>772.78</v>
      </c>
      <c r="C512" s="15">
        <f t="shared" si="25"/>
        <v>0</v>
      </c>
      <c r="D512" s="15">
        <f>C512*2000</f>
        <v>0</v>
      </c>
      <c r="E512" s="15">
        <v>249.21</v>
      </c>
      <c r="F512" s="15">
        <v>0</v>
      </c>
      <c r="G512" s="15">
        <v>0</v>
      </c>
      <c r="H512" s="15">
        <v>0</v>
      </c>
      <c r="I512" s="49">
        <v>0</v>
      </c>
      <c r="J512" s="15">
        <v>0</v>
      </c>
      <c r="K512" s="18"/>
      <c r="L512" s="18"/>
      <c r="M512" s="18"/>
      <c r="N512" t="s">
        <v>78</v>
      </c>
    </row>
    <row r="513" spans="1:13" ht="12.75">
      <c r="A513" s="18" t="s">
        <v>79</v>
      </c>
      <c r="B513" s="15">
        <v>772.78</v>
      </c>
      <c r="C513" s="15">
        <f t="shared" si="25"/>
        <v>0</v>
      </c>
      <c r="D513" s="15">
        <f>C513*2000</f>
        <v>0</v>
      </c>
      <c r="E513" s="15">
        <v>249.21</v>
      </c>
      <c r="F513" s="15">
        <v>0</v>
      </c>
      <c r="G513" s="15">
        <v>0</v>
      </c>
      <c r="H513" s="15">
        <v>0</v>
      </c>
      <c r="I513" s="49">
        <v>0</v>
      </c>
      <c r="J513" s="15">
        <v>0</v>
      </c>
      <c r="K513" s="18"/>
      <c r="L513" s="18"/>
      <c r="M513" s="18"/>
    </row>
    <row r="514" spans="1:13" ht="12.75">
      <c r="A514" s="18" t="s">
        <v>80</v>
      </c>
      <c r="B514" s="15">
        <v>772.78</v>
      </c>
      <c r="C514" s="15">
        <f t="shared" si="25"/>
        <v>0</v>
      </c>
      <c r="D514" s="15">
        <f>C514*2000</f>
        <v>0</v>
      </c>
      <c r="E514" s="15">
        <v>249.21</v>
      </c>
      <c r="F514" s="15">
        <v>0</v>
      </c>
      <c r="G514" s="15">
        <v>0</v>
      </c>
      <c r="H514" s="15">
        <v>0</v>
      </c>
      <c r="I514" s="49">
        <v>0</v>
      </c>
      <c r="J514" s="15">
        <v>0</v>
      </c>
      <c r="K514" s="18"/>
      <c r="L514" s="18"/>
      <c r="M514" s="18"/>
    </row>
    <row r="515" spans="1:13" ht="12.75">
      <c r="A515" s="18" t="s">
        <v>81</v>
      </c>
      <c r="B515" s="15">
        <v>772.78</v>
      </c>
      <c r="C515" s="15">
        <f t="shared" si="25"/>
        <v>0</v>
      </c>
      <c r="D515" s="15">
        <f>C515*2000</f>
        <v>0</v>
      </c>
      <c r="E515" s="15">
        <v>249.21</v>
      </c>
      <c r="F515" s="15">
        <v>0</v>
      </c>
      <c r="G515" s="15">
        <v>0</v>
      </c>
      <c r="H515" s="15">
        <v>0</v>
      </c>
      <c r="I515" s="49">
        <v>0</v>
      </c>
      <c r="J515" s="15">
        <v>0</v>
      </c>
      <c r="K515" s="18"/>
      <c r="L515" s="18"/>
      <c r="M515" s="18"/>
    </row>
    <row r="516" spans="1:13" ht="12.75">
      <c r="A516" s="18" t="s">
        <v>82</v>
      </c>
      <c r="B516" s="15">
        <v>772.78</v>
      </c>
      <c r="C516" s="15">
        <f t="shared" si="25"/>
        <v>0</v>
      </c>
      <c r="D516" s="15">
        <f>C516*2000</f>
        <v>0</v>
      </c>
      <c r="E516" s="15">
        <v>249.21</v>
      </c>
      <c r="F516" s="15">
        <v>0</v>
      </c>
      <c r="G516" s="15">
        <v>0</v>
      </c>
      <c r="H516" s="15">
        <v>0</v>
      </c>
      <c r="I516" s="49">
        <v>0</v>
      </c>
      <c r="J516" s="15">
        <v>0</v>
      </c>
      <c r="K516" s="18"/>
      <c r="L516" s="18"/>
      <c r="M516" s="18"/>
    </row>
    <row r="517" spans="1:15" ht="12.75">
      <c r="A517" s="18" t="s">
        <v>83</v>
      </c>
      <c r="B517" s="15">
        <v>772.78</v>
      </c>
      <c r="C517" s="15">
        <f t="shared" si="25"/>
        <v>0</v>
      </c>
      <c r="D517" s="15">
        <f>C517*2000</f>
        <v>0</v>
      </c>
      <c r="E517" s="15">
        <v>249.21</v>
      </c>
      <c r="F517" s="15">
        <v>0</v>
      </c>
      <c r="G517" s="15">
        <v>0</v>
      </c>
      <c r="H517" s="15">
        <v>0</v>
      </c>
      <c r="I517" s="49">
        <v>0</v>
      </c>
      <c r="J517" s="15">
        <v>0</v>
      </c>
      <c r="K517" s="18"/>
      <c r="L517" s="18"/>
      <c r="M517" s="18"/>
      <c r="O517" t="s">
        <v>84</v>
      </c>
    </row>
    <row r="518" spans="1:13" ht="12.75">
      <c r="A518" s="18" t="s">
        <v>85</v>
      </c>
      <c r="B518" s="15">
        <v>772.78</v>
      </c>
      <c r="C518" s="15">
        <f t="shared" si="25"/>
        <v>0</v>
      </c>
      <c r="D518" s="15">
        <f>C518*2000</f>
        <v>0</v>
      </c>
      <c r="E518" s="15">
        <v>249.21</v>
      </c>
      <c r="F518" s="15">
        <v>0</v>
      </c>
      <c r="G518" s="15">
        <v>0</v>
      </c>
      <c r="H518" s="15">
        <v>0</v>
      </c>
      <c r="I518" s="49">
        <v>0</v>
      </c>
      <c r="J518" s="15">
        <v>0</v>
      </c>
      <c r="K518" s="18"/>
      <c r="L518" s="18"/>
      <c r="M518" s="18"/>
    </row>
    <row r="519" spans="1:26" ht="12.75">
      <c r="A519" s="18" t="s">
        <v>86</v>
      </c>
      <c r="B519" s="15">
        <v>772.78</v>
      </c>
      <c r="C519" s="15">
        <f t="shared" si="25"/>
        <v>0</v>
      </c>
      <c r="D519" s="15">
        <f>C519*2000</f>
        <v>0</v>
      </c>
      <c r="E519" s="15">
        <v>249.21</v>
      </c>
      <c r="F519" s="15">
        <v>0</v>
      </c>
      <c r="G519" s="15">
        <v>0</v>
      </c>
      <c r="H519" s="15">
        <v>0</v>
      </c>
      <c r="I519" s="49">
        <v>0</v>
      </c>
      <c r="J519" s="15">
        <v>0</v>
      </c>
      <c r="K519" s="18"/>
      <c r="L519" s="18"/>
      <c r="M519" s="18"/>
      <c r="N519" s="2" t="s">
        <v>87</v>
      </c>
      <c r="O519" s="3"/>
      <c r="P519" s="2" t="s">
        <v>88</v>
      </c>
      <c r="Q519" s="3"/>
      <c r="R519" s="2" t="s">
        <v>60</v>
      </c>
      <c r="S519" s="3"/>
      <c r="T519" s="2" t="s">
        <v>89</v>
      </c>
      <c r="U519" s="3"/>
      <c r="V519" s="2" t="s">
        <v>90</v>
      </c>
      <c r="W519" s="5"/>
      <c r="X519" s="3"/>
      <c r="Y519" s="2"/>
      <c r="Z519" s="3"/>
    </row>
    <row r="520" spans="1:26" ht="12.75">
      <c r="A520" s="18" t="s">
        <v>91</v>
      </c>
      <c r="B520" s="15">
        <v>772.78</v>
      </c>
      <c r="C520" s="15">
        <f t="shared" si="25"/>
        <v>0</v>
      </c>
      <c r="D520" s="15">
        <f>C520*2000</f>
        <v>0</v>
      </c>
      <c r="E520" s="15">
        <v>249.21</v>
      </c>
      <c r="F520" s="15">
        <v>0</v>
      </c>
      <c r="G520" s="15">
        <v>0</v>
      </c>
      <c r="H520" s="15">
        <v>0</v>
      </c>
      <c r="I520" s="49">
        <v>0</v>
      </c>
      <c r="J520" s="15">
        <v>0</v>
      </c>
      <c r="K520" s="18"/>
      <c r="L520" s="18"/>
      <c r="M520" s="18"/>
      <c r="N520" s="7"/>
      <c r="O520" s="8"/>
      <c r="P520" s="7" t="s">
        <v>92</v>
      </c>
      <c r="Q520" s="8"/>
      <c r="R520" s="7" t="s">
        <v>66</v>
      </c>
      <c r="S520" s="8"/>
      <c r="T520" s="7" t="s">
        <v>93</v>
      </c>
      <c r="U520" s="8"/>
      <c r="V520" s="7" t="s">
        <v>94</v>
      </c>
      <c r="W520" s="9"/>
      <c r="X520" s="8"/>
      <c r="Y520" s="7" t="s">
        <v>95</v>
      </c>
      <c r="Z520" s="8"/>
    </row>
    <row r="521" spans="1:26" ht="12.75">
      <c r="A521" s="18" t="s">
        <v>96</v>
      </c>
      <c r="B521" s="15">
        <v>772.78</v>
      </c>
      <c r="C521" s="15">
        <f t="shared" si="25"/>
        <v>0</v>
      </c>
      <c r="D521" s="15">
        <f>C521*2000</f>
        <v>0</v>
      </c>
      <c r="E521" s="15">
        <v>249.21</v>
      </c>
      <c r="F521" s="15">
        <v>0</v>
      </c>
      <c r="G521" s="15">
        <v>0</v>
      </c>
      <c r="H521" s="15">
        <v>0</v>
      </c>
      <c r="I521" s="49">
        <v>0</v>
      </c>
      <c r="J521" s="15">
        <v>0</v>
      </c>
      <c r="K521" s="18"/>
      <c r="L521" s="18"/>
      <c r="M521" s="18"/>
      <c r="N521" s="7"/>
      <c r="O521" s="8"/>
      <c r="P521" s="7"/>
      <c r="Q521" s="8"/>
      <c r="R521" s="7"/>
      <c r="S521" s="8"/>
      <c r="T521" s="7"/>
      <c r="U521" s="8"/>
      <c r="V521" s="7" t="s">
        <v>97</v>
      </c>
      <c r="W521" s="9"/>
      <c r="X521" s="8"/>
      <c r="Y521" s="7"/>
      <c r="Z521" s="8"/>
    </row>
    <row r="522" spans="1:26" ht="12.75">
      <c r="A522" s="18" t="s">
        <v>98</v>
      </c>
      <c r="B522" s="15">
        <v>772.78</v>
      </c>
      <c r="C522" s="15">
        <f t="shared" si="25"/>
        <v>0</v>
      </c>
      <c r="D522" s="15">
        <f>C522*2000</f>
        <v>0</v>
      </c>
      <c r="E522" s="15">
        <v>249.21</v>
      </c>
      <c r="F522" s="15">
        <v>0</v>
      </c>
      <c r="G522" s="15">
        <v>0</v>
      </c>
      <c r="H522" s="15">
        <v>0</v>
      </c>
      <c r="I522" s="49">
        <v>0</v>
      </c>
      <c r="J522" s="15">
        <v>0</v>
      </c>
      <c r="K522" s="18"/>
      <c r="L522" s="18"/>
      <c r="M522" s="18"/>
      <c r="N522" s="12"/>
      <c r="O522" s="13"/>
      <c r="P522" s="12"/>
      <c r="Q522" s="13"/>
      <c r="R522" s="12"/>
      <c r="S522" s="13"/>
      <c r="T522" s="12"/>
      <c r="U522" s="13"/>
      <c r="V522" s="12" t="s">
        <v>99</v>
      </c>
      <c r="W522" s="14"/>
      <c r="X522" s="13"/>
      <c r="Y522" s="12"/>
      <c r="Z522" s="13"/>
    </row>
    <row r="523" spans="1:26" ht="12.75">
      <c r="A523" s="18" t="s">
        <v>100</v>
      </c>
      <c r="B523" s="15">
        <v>772.78</v>
      </c>
      <c r="C523" s="15">
        <f t="shared" si="25"/>
        <v>0</v>
      </c>
      <c r="D523" s="15">
        <f>C523*2000</f>
        <v>0</v>
      </c>
      <c r="E523" s="15">
        <v>249.21</v>
      </c>
      <c r="F523" s="15">
        <v>0</v>
      </c>
      <c r="G523" s="15">
        <v>0</v>
      </c>
      <c r="H523" s="15">
        <v>0</v>
      </c>
      <c r="I523" s="49">
        <v>0</v>
      </c>
      <c r="J523" s="15">
        <v>0</v>
      </c>
      <c r="K523" s="18"/>
      <c r="L523" s="18"/>
      <c r="M523" s="18"/>
      <c r="N523" s="16"/>
      <c r="O523" s="17"/>
      <c r="P523" s="16"/>
      <c r="Q523" s="17"/>
      <c r="R523" s="16"/>
      <c r="S523" s="17"/>
      <c r="T523" s="16"/>
      <c r="U523" s="17"/>
      <c r="V523" s="16"/>
      <c r="W523" s="19"/>
      <c r="X523" s="17"/>
      <c r="Y523" s="16"/>
      <c r="Z523" s="17"/>
    </row>
    <row r="524" spans="1:26" ht="12.75">
      <c r="A524" s="18" t="s">
        <v>101</v>
      </c>
      <c r="B524" s="15">
        <v>772.78</v>
      </c>
      <c r="C524" s="15">
        <f t="shared" si="25"/>
        <v>0</v>
      </c>
      <c r="D524" s="15">
        <f>C524*2000</f>
        <v>0</v>
      </c>
      <c r="E524" s="15">
        <v>249.21</v>
      </c>
      <c r="F524" s="15">
        <v>0</v>
      </c>
      <c r="G524" s="15">
        <v>0</v>
      </c>
      <c r="H524" s="15">
        <v>0</v>
      </c>
      <c r="I524" s="49">
        <v>0</v>
      </c>
      <c r="J524" s="15">
        <v>0</v>
      </c>
      <c r="K524" s="18"/>
      <c r="L524" s="18"/>
      <c r="M524" s="18"/>
      <c r="N524" s="16"/>
      <c r="O524" s="17"/>
      <c r="P524" s="16"/>
      <c r="Q524" s="17"/>
      <c r="R524" s="16"/>
      <c r="S524" s="17"/>
      <c r="T524" s="16"/>
      <c r="U524" s="17"/>
      <c r="V524" s="16"/>
      <c r="W524" s="19"/>
      <c r="X524" s="17"/>
      <c r="Y524" s="16"/>
      <c r="Z524" s="17"/>
    </row>
    <row r="525" spans="1:26" ht="12.75">
      <c r="A525" s="18" t="s">
        <v>102</v>
      </c>
      <c r="B525" s="15">
        <v>772.78</v>
      </c>
      <c r="C525" s="15">
        <f t="shared" si="25"/>
        <v>0</v>
      </c>
      <c r="D525" s="15">
        <f>C525*2000</f>
        <v>0</v>
      </c>
      <c r="E525" s="15">
        <v>249.21</v>
      </c>
      <c r="F525" s="15">
        <v>0</v>
      </c>
      <c r="G525" s="15">
        <v>0</v>
      </c>
      <c r="H525" s="15">
        <v>0</v>
      </c>
      <c r="I525" s="49">
        <v>0</v>
      </c>
      <c r="J525" s="15">
        <v>0</v>
      </c>
      <c r="K525" s="18"/>
      <c r="L525" s="18"/>
      <c r="M525" s="18"/>
      <c r="N525" s="16"/>
      <c r="O525" s="17"/>
      <c r="P525" s="16"/>
      <c r="Q525" s="17"/>
      <c r="R525" s="16"/>
      <c r="S525" s="17"/>
      <c r="T525" s="16"/>
      <c r="U525" s="17"/>
      <c r="V525" s="16"/>
      <c r="W525" s="19"/>
      <c r="X525" s="17"/>
      <c r="Y525" s="16"/>
      <c r="Z525" s="17"/>
    </row>
    <row r="526" spans="1:26" ht="12.75">
      <c r="A526" s="16"/>
      <c r="B526" s="19"/>
      <c r="C526" s="19" t="s">
        <v>103</v>
      </c>
      <c r="D526" s="19"/>
      <c r="E526" s="17"/>
      <c r="F526" s="35" t="s">
        <v>104</v>
      </c>
      <c r="G526" s="36"/>
      <c r="H526" s="36"/>
      <c r="I526" s="36"/>
      <c r="J526" s="37"/>
      <c r="K526" s="2" t="s">
        <v>105</v>
      </c>
      <c r="L526" s="5"/>
      <c r="M526" s="3"/>
      <c r="N526" s="16"/>
      <c r="O526" s="17"/>
      <c r="P526" s="16"/>
      <c r="Q526" s="17"/>
      <c r="R526" s="16"/>
      <c r="S526" s="17"/>
      <c r="T526" s="16"/>
      <c r="U526" s="17"/>
      <c r="V526" s="16"/>
      <c r="W526" s="19"/>
      <c r="X526" s="17"/>
      <c r="Y526" s="16"/>
      <c r="Z526" s="17"/>
    </row>
    <row r="527" spans="1:26" ht="12.75">
      <c r="A527" s="4"/>
      <c r="B527" s="2" t="s">
        <v>106</v>
      </c>
      <c r="C527" s="3"/>
      <c r="D527" s="2" t="s">
        <v>107</v>
      </c>
      <c r="E527" s="3"/>
      <c r="F527" s="4" t="s">
        <v>108</v>
      </c>
      <c r="G527" s="4" t="s">
        <v>109</v>
      </c>
      <c r="H527" s="38" t="s">
        <v>110</v>
      </c>
      <c r="I527" s="39"/>
      <c r="J527" s="40"/>
      <c r="K527" s="7" t="s">
        <v>111</v>
      </c>
      <c r="L527" s="9"/>
      <c r="M527" s="8"/>
      <c r="N527" s="16"/>
      <c r="O527" s="17"/>
      <c r="P527" s="16"/>
      <c r="Q527" s="17"/>
      <c r="R527" s="16"/>
      <c r="S527" s="17"/>
      <c r="T527" s="16"/>
      <c r="U527" s="17"/>
      <c r="V527" s="16"/>
      <c r="W527" s="19"/>
      <c r="X527" s="17"/>
      <c r="Y527" s="16"/>
      <c r="Z527" s="17"/>
    </row>
    <row r="528" spans="1:26" ht="12.75">
      <c r="A528" s="20" t="s">
        <v>112</v>
      </c>
      <c r="B528" s="12"/>
      <c r="C528" s="13"/>
      <c r="D528" s="12"/>
      <c r="E528" s="13"/>
      <c r="F528" s="11" t="s">
        <v>113</v>
      </c>
      <c r="G528" s="11" t="s">
        <v>114</v>
      </c>
      <c r="H528" s="41"/>
      <c r="I528" s="42"/>
      <c r="J528" s="43"/>
      <c r="K528" s="12" t="s">
        <v>115</v>
      </c>
      <c r="L528" s="14"/>
      <c r="M528" s="13"/>
      <c r="N528" s="16"/>
      <c r="O528" s="17"/>
      <c r="P528" s="16"/>
      <c r="Q528" s="17"/>
      <c r="R528" s="16"/>
      <c r="S528" s="17"/>
      <c r="T528" s="16"/>
      <c r="U528" s="17"/>
      <c r="V528" s="16"/>
      <c r="W528" s="19"/>
      <c r="X528" s="17"/>
      <c r="Y528" s="16"/>
      <c r="Z528" s="17"/>
    </row>
    <row r="529" spans="1:26" ht="12.75">
      <c r="A529" s="18" t="s">
        <v>116</v>
      </c>
      <c r="B529" s="16">
        <v>0</v>
      </c>
      <c r="C529" s="17"/>
      <c r="D529" s="16">
        <v>0</v>
      </c>
      <c r="E529" s="17"/>
      <c r="F529" s="15">
        <v>0</v>
      </c>
      <c r="G529" s="15">
        <v>0</v>
      </c>
      <c r="H529" s="16"/>
      <c r="I529" s="29">
        <v>0</v>
      </c>
      <c r="J529" s="17"/>
      <c r="K529" s="16"/>
      <c r="L529" s="51">
        <v>0</v>
      </c>
      <c r="M529" s="17"/>
      <c r="N529" s="16"/>
      <c r="O529" s="17"/>
      <c r="P529" s="16"/>
      <c r="Q529" s="17"/>
      <c r="R529" s="16"/>
      <c r="S529" s="17"/>
      <c r="T529" s="16"/>
      <c r="U529" s="17"/>
      <c r="V529" s="16"/>
      <c r="W529" s="19"/>
      <c r="X529" s="17"/>
      <c r="Y529" s="16"/>
      <c r="Z529" s="17"/>
    </row>
    <row r="530" spans="1:26" ht="12.75">
      <c r="A530" s="18" t="s">
        <v>117</v>
      </c>
      <c r="B530" s="16">
        <v>0</v>
      </c>
      <c r="C530" s="17"/>
      <c r="D530" s="16">
        <v>0</v>
      </c>
      <c r="E530" s="17"/>
      <c r="F530" s="15">
        <v>0</v>
      </c>
      <c r="G530" s="15">
        <v>0</v>
      </c>
      <c r="H530" s="16"/>
      <c r="I530" s="29">
        <v>0</v>
      </c>
      <c r="J530" s="17"/>
      <c r="K530" s="16"/>
      <c r="L530" s="51">
        <v>0</v>
      </c>
      <c r="M530" s="17"/>
      <c r="N530" s="16"/>
      <c r="O530" s="17"/>
      <c r="P530" s="16"/>
      <c r="Q530" s="17"/>
      <c r="R530" s="16"/>
      <c r="S530" s="17"/>
      <c r="T530" s="16"/>
      <c r="U530" s="17"/>
      <c r="V530" s="16"/>
      <c r="W530" s="19"/>
      <c r="X530" s="17"/>
      <c r="Y530" s="16"/>
      <c r="Z530" s="17"/>
    </row>
    <row r="531" spans="1:26" ht="12.75">
      <c r="A531" s="18" t="s">
        <v>118</v>
      </c>
      <c r="B531" s="16">
        <v>20</v>
      </c>
      <c r="C531" s="17"/>
      <c r="D531" s="16">
        <v>0</v>
      </c>
      <c r="E531" s="17"/>
      <c r="F531" s="15">
        <v>2.5</v>
      </c>
      <c r="G531" s="15">
        <v>0</v>
      </c>
      <c r="H531" s="16"/>
      <c r="I531" s="29">
        <v>2.5</v>
      </c>
      <c r="J531" s="17"/>
      <c r="K531" s="16"/>
      <c r="L531" s="51">
        <v>1</v>
      </c>
      <c r="M531" s="17"/>
      <c r="N531" s="16"/>
      <c r="O531" s="17"/>
      <c r="P531" s="16"/>
      <c r="Q531" s="17"/>
      <c r="R531" s="16"/>
      <c r="S531" s="17"/>
      <c r="T531" s="16"/>
      <c r="U531" s="17"/>
      <c r="V531" s="16"/>
      <c r="W531" s="19"/>
      <c r="X531" s="17"/>
      <c r="Y531" s="16"/>
      <c r="Z531" s="17"/>
    </row>
    <row r="532" spans="1:26" ht="12.75">
      <c r="A532" s="18" t="s">
        <v>119</v>
      </c>
      <c r="B532" s="16">
        <v>20</v>
      </c>
      <c r="C532" s="17"/>
      <c r="D532" s="16">
        <v>0</v>
      </c>
      <c r="E532" s="17"/>
      <c r="F532" s="15">
        <v>0.83</v>
      </c>
      <c r="G532" s="15">
        <v>0</v>
      </c>
      <c r="H532" s="16"/>
      <c r="I532" s="29">
        <v>0.83</v>
      </c>
      <c r="J532" s="17"/>
      <c r="K532" s="16"/>
      <c r="L532" s="51">
        <v>1</v>
      </c>
      <c r="M532" s="17"/>
      <c r="N532" s="16"/>
      <c r="O532" s="17"/>
      <c r="P532" s="16"/>
      <c r="Q532" s="17"/>
      <c r="R532" s="16"/>
      <c r="S532" s="17"/>
      <c r="T532" s="16"/>
      <c r="U532" s="17"/>
      <c r="V532" s="16"/>
      <c r="W532" s="19"/>
      <c r="X532" s="17"/>
      <c r="Y532" s="16"/>
      <c r="Z532" s="17"/>
    </row>
    <row r="535" spans="1:11" ht="14.25">
      <c r="A535" s="21" t="s">
        <v>120</v>
      </c>
      <c r="B535" s="22"/>
      <c r="C535" s="22"/>
      <c r="D535" s="22"/>
      <c r="E535" s="9"/>
      <c r="J535" s="23"/>
      <c r="K535" s="24"/>
    </row>
    <row r="536" spans="1:11" ht="14.25">
      <c r="A536" s="25" t="s">
        <v>121</v>
      </c>
      <c r="B536" s="9"/>
      <c r="C536" s="9"/>
      <c r="D536" s="9"/>
      <c r="E536" s="9"/>
      <c r="G536" t="s">
        <v>122</v>
      </c>
      <c r="J536" s="23"/>
      <c r="K536" s="24"/>
    </row>
    <row r="537" spans="1:11" ht="14.25">
      <c r="A537" s="25"/>
      <c r="B537" s="26" t="s">
        <v>123</v>
      </c>
      <c r="J537" s="23"/>
      <c r="K537" s="27"/>
    </row>
    <row r="538" spans="1:11" ht="14.25">
      <c r="A538" s="25" t="s">
        <v>124</v>
      </c>
      <c r="G538" t="s">
        <v>122</v>
      </c>
      <c r="J538" s="23"/>
      <c r="K538" s="23"/>
    </row>
    <row r="539" spans="2:11" ht="14.25">
      <c r="B539" s="26" t="s">
        <v>123</v>
      </c>
      <c r="J539" s="23"/>
      <c r="K539" s="23"/>
    </row>
    <row r="540" spans="1:14" ht="14.25">
      <c r="A540" s="25" t="s">
        <v>125</v>
      </c>
      <c r="G540" t="s">
        <v>122</v>
      </c>
      <c r="J540" s="23"/>
      <c r="K540" s="23"/>
      <c r="N540" t="s">
        <v>126</v>
      </c>
    </row>
    <row r="541" spans="2:18" ht="14.25">
      <c r="B541" s="26" t="s">
        <v>123</v>
      </c>
      <c r="J541" s="23"/>
      <c r="K541" s="23"/>
      <c r="R541" t="s">
        <v>127</v>
      </c>
    </row>
    <row r="545" spans="1:16" ht="12.75">
      <c r="A545" t="s">
        <v>154</v>
      </c>
      <c r="F545" t="s">
        <v>1</v>
      </c>
      <c r="P545" t="s">
        <v>2</v>
      </c>
    </row>
    <row r="546" spans="1:7" ht="12.75">
      <c r="A546" t="s">
        <v>155</v>
      </c>
      <c r="G546" t="s">
        <v>3</v>
      </c>
    </row>
    <row r="547" spans="7:18" ht="12.75">
      <c r="G547" t="s">
        <v>151</v>
      </c>
      <c r="R547" t="s">
        <v>5</v>
      </c>
    </row>
    <row r="548" spans="1:7" ht="12.75">
      <c r="A548" t="s">
        <v>6</v>
      </c>
      <c r="G548" t="s">
        <v>7</v>
      </c>
    </row>
    <row r="549" ht="12.75">
      <c r="A549" t="s">
        <v>8</v>
      </c>
    </row>
    <row r="550" spans="1:26" ht="12.75">
      <c r="A550" t="s">
        <v>0</v>
      </c>
      <c r="N550" s="1" t="s">
        <v>9</v>
      </c>
      <c r="O550" s="2" t="s">
        <v>10</v>
      </c>
      <c r="P550" s="3"/>
      <c r="Q550" s="4"/>
      <c r="R550" s="2" t="s">
        <v>11</v>
      </c>
      <c r="S550" s="3"/>
      <c r="T550" s="2" t="s">
        <v>12</v>
      </c>
      <c r="U550" s="3"/>
      <c r="V550" s="2" t="s">
        <v>13</v>
      </c>
      <c r="W550" s="3"/>
      <c r="X550" s="2"/>
      <c r="Y550" s="5"/>
      <c r="Z550" s="3"/>
    </row>
    <row r="551" spans="1:26" ht="12.75">
      <c r="A551" t="s">
        <v>14</v>
      </c>
      <c r="N551" s="6" t="s">
        <v>15</v>
      </c>
      <c r="O551" s="7" t="s">
        <v>16</v>
      </c>
      <c r="P551" s="8"/>
      <c r="Q551" s="6" t="s">
        <v>17</v>
      </c>
      <c r="R551" s="7" t="s">
        <v>18</v>
      </c>
      <c r="S551" s="8"/>
      <c r="T551" s="7" t="s">
        <v>19</v>
      </c>
      <c r="U551" s="8"/>
      <c r="V551" s="7" t="s">
        <v>20</v>
      </c>
      <c r="W551" s="8"/>
      <c r="X551" s="7"/>
      <c r="Y551" s="9" t="s">
        <v>21</v>
      </c>
      <c r="Z551" s="8"/>
    </row>
    <row r="552" spans="14:26" ht="12.75">
      <c r="N552" s="10"/>
      <c r="O552" s="7" t="s">
        <v>22</v>
      </c>
      <c r="P552" s="8"/>
      <c r="Q552" s="6" t="s">
        <v>23</v>
      </c>
      <c r="R552" s="7" t="s">
        <v>24</v>
      </c>
      <c r="S552" s="8"/>
      <c r="T552" s="7" t="s">
        <v>25</v>
      </c>
      <c r="U552" s="8"/>
      <c r="V552" s="7" t="s">
        <v>26</v>
      </c>
      <c r="W552" s="8"/>
      <c r="X552" s="7"/>
      <c r="Y552" s="9"/>
      <c r="Z552" s="8"/>
    </row>
    <row r="553" spans="5:26" ht="12.75">
      <c r="E553" t="s">
        <v>27</v>
      </c>
      <c r="N553" s="11"/>
      <c r="O553" s="12"/>
      <c r="P553" s="13"/>
      <c r="Q553" s="11"/>
      <c r="R553" s="12"/>
      <c r="S553" s="13"/>
      <c r="T553" s="12"/>
      <c r="U553" s="13"/>
      <c r="V553" s="12" t="s">
        <v>28</v>
      </c>
      <c r="W553" s="13"/>
      <c r="X553" s="12"/>
      <c r="Y553" s="14"/>
      <c r="Z553" s="13"/>
    </row>
    <row r="554" spans="4:26" ht="12.75">
      <c r="D554" t="s">
        <v>29</v>
      </c>
      <c r="N554" s="15">
        <v>1</v>
      </c>
      <c r="O554" s="16"/>
      <c r="P554" s="17"/>
      <c r="Q554" s="18"/>
      <c r="R554" s="16"/>
      <c r="S554" s="17"/>
      <c r="T554" s="16"/>
      <c r="U554" s="17"/>
      <c r="V554" s="16"/>
      <c r="W554" s="17"/>
      <c r="X554" s="16"/>
      <c r="Y554" s="19"/>
      <c r="Z554" s="17"/>
    </row>
    <row r="555" spans="4:26" ht="12.75">
      <c r="D555" t="s">
        <v>157</v>
      </c>
      <c r="N555" s="15">
        <v>2</v>
      </c>
      <c r="O555" s="16"/>
      <c r="P555" s="17"/>
      <c r="Q555" s="18"/>
      <c r="R555" s="16"/>
      <c r="S555" s="17"/>
      <c r="T555" s="16"/>
      <c r="U555" s="17"/>
      <c r="V555" s="16"/>
      <c r="W555" s="17"/>
      <c r="X555" s="16"/>
      <c r="Y555" s="19"/>
      <c r="Z555" s="17"/>
    </row>
    <row r="556" spans="14:26" ht="12.75">
      <c r="N556" s="15">
        <v>3</v>
      </c>
      <c r="O556" s="16"/>
      <c r="P556" s="17"/>
      <c r="Q556" s="18"/>
      <c r="R556" s="16"/>
      <c r="S556" s="17"/>
      <c r="T556" s="16"/>
      <c r="U556" s="17"/>
      <c r="V556" s="16"/>
      <c r="W556" s="17"/>
      <c r="X556" s="16"/>
      <c r="Y556" s="19"/>
      <c r="Z556" s="17"/>
    </row>
    <row r="557" spans="14:26" ht="12.75">
      <c r="N557" s="18"/>
      <c r="O557" s="16"/>
      <c r="P557" s="17"/>
      <c r="Q557" s="18"/>
      <c r="R557" s="16"/>
      <c r="S557" s="17"/>
      <c r="T557" s="16"/>
      <c r="U557" s="17"/>
      <c r="V557" s="16"/>
      <c r="W557" s="17"/>
      <c r="X557" s="16"/>
      <c r="Y557" s="19"/>
      <c r="Z557" s="17"/>
    </row>
    <row r="558" spans="6:26" ht="12.75">
      <c r="F558" t="s">
        <v>30</v>
      </c>
      <c r="N558" s="18"/>
      <c r="O558" s="16"/>
      <c r="P558" s="17"/>
      <c r="Q558" s="18"/>
      <c r="R558" s="16"/>
      <c r="S558" s="17"/>
      <c r="T558" s="16"/>
      <c r="U558" s="17"/>
      <c r="V558" s="16"/>
      <c r="W558" s="17"/>
      <c r="X558" s="16"/>
      <c r="Y558" s="19"/>
      <c r="Z558" s="17"/>
    </row>
    <row r="559" spans="14:26" ht="12.75">
      <c r="N559" s="18"/>
      <c r="O559" s="16"/>
      <c r="P559" s="17"/>
      <c r="Q559" s="18"/>
      <c r="R559" s="16"/>
      <c r="S559" s="17"/>
      <c r="T559" s="16"/>
      <c r="U559" s="17"/>
      <c r="V559" s="16"/>
      <c r="W559" s="17"/>
      <c r="X559" s="16"/>
      <c r="Y559" s="19"/>
      <c r="Z559" s="17"/>
    </row>
    <row r="560" spans="3:26" ht="12.75">
      <c r="C560" t="s">
        <v>31</v>
      </c>
      <c r="N560" s="18"/>
      <c r="O560" s="16"/>
      <c r="P560" s="17"/>
      <c r="Q560" s="18"/>
      <c r="R560" s="16"/>
      <c r="S560" s="17"/>
      <c r="T560" s="16"/>
      <c r="U560" s="17"/>
      <c r="V560" s="16"/>
      <c r="W560" s="17"/>
      <c r="X560" s="16"/>
      <c r="Y560" s="19"/>
      <c r="Z560" s="17"/>
    </row>
    <row r="561" spans="14:26" ht="12.75">
      <c r="N561" s="18"/>
      <c r="O561" s="16"/>
      <c r="P561" s="17"/>
      <c r="Q561" s="18"/>
      <c r="R561" s="16"/>
      <c r="S561" s="17"/>
      <c r="T561" s="16"/>
      <c r="U561" s="17"/>
      <c r="V561" s="16"/>
      <c r="W561" s="17"/>
      <c r="X561" s="16"/>
      <c r="Y561" s="19"/>
      <c r="Z561" s="17"/>
    </row>
    <row r="562" spans="1:26" ht="12.75">
      <c r="A562" s="4"/>
      <c r="B562" s="2" t="s">
        <v>152</v>
      </c>
      <c r="C562" s="5"/>
      <c r="D562" s="3"/>
      <c r="E562" s="2" t="s">
        <v>153</v>
      </c>
      <c r="F562" s="5"/>
      <c r="G562" s="3"/>
      <c r="H562" s="44" t="s">
        <v>34</v>
      </c>
      <c r="I562" s="47" t="s">
        <v>35</v>
      </c>
      <c r="J562" s="47" t="s">
        <v>36</v>
      </c>
      <c r="K562" s="2" t="s">
        <v>37</v>
      </c>
      <c r="L562" s="3"/>
      <c r="M562" s="31" t="s">
        <v>38</v>
      </c>
      <c r="N562" s="18"/>
      <c r="O562" s="16"/>
      <c r="P562" s="17"/>
      <c r="Q562" s="18"/>
      <c r="R562" s="16"/>
      <c r="S562" s="17"/>
      <c r="T562" s="16"/>
      <c r="U562" s="17"/>
      <c r="V562" s="16"/>
      <c r="W562" s="17"/>
      <c r="X562" s="16"/>
      <c r="Y562" s="19"/>
      <c r="Z562" s="17"/>
    </row>
    <row r="563" spans="1:26" ht="12.75">
      <c r="A563" s="10"/>
      <c r="B563" s="7" t="s">
        <v>39</v>
      </c>
      <c r="C563" s="9"/>
      <c r="D563" s="8"/>
      <c r="E563" s="7" t="s">
        <v>40</v>
      </c>
      <c r="F563" s="9"/>
      <c r="G563" s="8"/>
      <c r="H563" s="45"/>
      <c r="I563" s="33"/>
      <c r="J563" s="33"/>
      <c r="K563" s="7" t="s">
        <v>41</v>
      </c>
      <c r="L563" s="8"/>
      <c r="M563" s="32"/>
      <c r="N563" s="18"/>
      <c r="O563" s="16"/>
      <c r="P563" s="17"/>
      <c r="Q563" s="18"/>
      <c r="R563" s="16"/>
      <c r="S563" s="17"/>
      <c r="T563" s="16"/>
      <c r="U563" s="17"/>
      <c r="V563" s="16"/>
      <c r="W563" s="17"/>
      <c r="X563" s="16"/>
      <c r="Y563" s="19"/>
      <c r="Z563" s="17"/>
    </row>
    <row r="564" spans="1:13" ht="12.75">
      <c r="A564" s="6" t="s">
        <v>42</v>
      </c>
      <c r="B564" s="7" t="s">
        <v>43</v>
      </c>
      <c r="C564" s="9"/>
      <c r="D564" s="8"/>
      <c r="E564" s="7" t="s">
        <v>43</v>
      </c>
      <c r="F564" s="9"/>
      <c r="G564" s="8"/>
      <c r="H564" s="45"/>
      <c r="I564" s="33"/>
      <c r="J564" s="33"/>
      <c r="K564" s="7" t="s">
        <v>44</v>
      </c>
      <c r="L564" s="8"/>
      <c r="M564" s="33"/>
    </row>
    <row r="565" spans="1:13" ht="12.75">
      <c r="A565" s="6" t="s">
        <v>45</v>
      </c>
      <c r="B565" s="12" t="s">
        <v>149</v>
      </c>
      <c r="C565" s="14"/>
      <c r="D565" s="13"/>
      <c r="E565" s="12" t="s">
        <v>150</v>
      </c>
      <c r="F565" s="14"/>
      <c r="G565" s="13"/>
      <c r="H565" s="45"/>
      <c r="I565" s="33"/>
      <c r="J565" s="33"/>
      <c r="K565" s="12" t="s">
        <v>48</v>
      </c>
      <c r="L565" s="13"/>
      <c r="M565" s="33"/>
    </row>
    <row r="566" spans="1:17" ht="12.75">
      <c r="A566" s="6" t="s">
        <v>49</v>
      </c>
      <c r="B566" s="4" t="s">
        <v>50</v>
      </c>
      <c r="C566" s="4" t="s">
        <v>51</v>
      </c>
      <c r="D566" s="4" t="s">
        <v>52</v>
      </c>
      <c r="E566" s="4" t="s">
        <v>50</v>
      </c>
      <c r="F566" s="4" t="s">
        <v>51</v>
      </c>
      <c r="G566" s="4" t="s">
        <v>53</v>
      </c>
      <c r="H566" s="45"/>
      <c r="I566" s="33"/>
      <c r="J566" s="33"/>
      <c r="K566" s="4"/>
      <c r="L566" s="4"/>
      <c r="M566" s="33"/>
      <c r="Q566" t="s">
        <v>54</v>
      </c>
    </row>
    <row r="567" spans="1:13" ht="12.75">
      <c r="A567" s="10"/>
      <c r="B567" s="10" t="s">
        <v>55</v>
      </c>
      <c r="C567" s="10" t="s">
        <v>50</v>
      </c>
      <c r="D567" s="10" t="s">
        <v>56</v>
      </c>
      <c r="E567" s="10" t="s">
        <v>55</v>
      </c>
      <c r="F567" s="10" t="s">
        <v>50</v>
      </c>
      <c r="G567" s="10" t="s">
        <v>56</v>
      </c>
      <c r="H567" s="45"/>
      <c r="I567" s="33"/>
      <c r="J567" s="33"/>
      <c r="K567" s="6" t="s">
        <v>57</v>
      </c>
      <c r="L567" s="6" t="s">
        <v>15</v>
      </c>
      <c r="M567" s="33"/>
    </row>
    <row r="568" spans="1:26" ht="12.75">
      <c r="A568" s="11"/>
      <c r="B568" s="11"/>
      <c r="C568" s="11"/>
      <c r="D568" s="11" t="s">
        <v>58</v>
      </c>
      <c r="E568" s="11"/>
      <c r="F568" s="11"/>
      <c r="G568" s="11" t="s">
        <v>58</v>
      </c>
      <c r="H568" s="46"/>
      <c r="I568" s="34"/>
      <c r="J568" s="34"/>
      <c r="K568" s="11"/>
      <c r="L568" s="11"/>
      <c r="M568" s="34"/>
      <c r="N568" s="1" t="s">
        <v>9</v>
      </c>
      <c r="O568" s="2" t="s">
        <v>10</v>
      </c>
      <c r="P568" s="3"/>
      <c r="Q568" s="2" t="s">
        <v>59</v>
      </c>
      <c r="R568" s="3"/>
      <c r="S568" s="2" t="s">
        <v>60</v>
      </c>
      <c r="T568" s="3"/>
      <c r="U568" s="2" t="s">
        <v>61</v>
      </c>
      <c r="V568" s="3"/>
      <c r="W568" s="2"/>
      <c r="X568" s="5" t="s">
        <v>62</v>
      </c>
      <c r="Y568" s="5"/>
      <c r="Z568" s="3"/>
    </row>
    <row r="569" spans="1:26" ht="12.75">
      <c r="A569" s="18" t="s">
        <v>63</v>
      </c>
      <c r="B569" s="49">
        <v>429</v>
      </c>
      <c r="C569" s="18"/>
      <c r="D569" s="18"/>
      <c r="E569" s="55">
        <v>154.29</v>
      </c>
      <c r="F569" s="18"/>
      <c r="G569" s="18"/>
      <c r="H569" s="18"/>
      <c r="I569" s="18"/>
      <c r="J569" s="18"/>
      <c r="K569" s="18"/>
      <c r="L569" s="18"/>
      <c r="M569" s="18"/>
      <c r="N569" s="6" t="s">
        <v>15</v>
      </c>
      <c r="O569" s="7" t="s">
        <v>64</v>
      </c>
      <c r="P569" s="8"/>
      <c r="Q569" s="7" t="s">
        <v>65</v>
      </c>
      <c r="R569" s="8"/>
      <c r="S569" s="7" t="s">
        <v>66</v>
      </c>
      <c r="T569" s="8"/>
      <c r="U569" s="7" t="s">
        <v>18</v>
      </c>
      <c r="V569" s="8"/>
      <c r="W569" s="7"/>
      <c r="X569" s="9"/>
      <c r="Y569" s="9"/>
      <c r="Z569" s="8"/>
    </row>
    <row r="570" spans="1:26" ht="12.75">
      <c r="A570" s="18" t="s">
        <v>67</v>
      </c>
      <c r="B570" s="49">
        <v>429.01</v>
      </c>
      <c r="C570" s="49">
        <f>B570-B569</f>
        <v>0.009999999999990905</v>
      </c>
      <c r="D570" s="15">
        <f>C570*2000</f>
        <v>19.99999999998181</v>
      </c>
      <c r="E570" s="55">
        <v>154.29</v>
      </c>
      <c r="F570" s="55">
        <f>E570-E569</f>
        <v>0</v>
      </c>
      <c r="G570" s="15">
        <f>F570*2000</f>
        <v>0</v>
      </c>
      <c r="H570" s="49">
        <v>0</v>
      </c>
      <c r="I570" s="49">
        <v>1</v>
      </c>
      <c r="J570" s="15">
        <v>20</v>
      </c>
      <c r="K570" s="18"/>
      <c r="L570" s="18"/>
      <c r="M570" s="18"/>
      <c r="N570" s="11"/>
      <c r="O570" s="12" t="s">
        <v>22</v>
      </c>
      <c r="P570" s="13"/>
      <c r="Q570" s="12"/>
      <c r="R570" s="13"/>
      <c r="S570" s="12"/>
      <c r="T570" s="13"/>
      <c r="U570" s="12"/>
      <c r="V570" s="13"/>
      <c r="W570" s="12"/>
      <c r="X570" s="14"/>
      <c r="Y570" s="14"/>
      <c r="Z570" s="13"/>
    </row>
    <row r="571" spans="1:26" ht="12.75">
      <c r="A571" s="18" t="s">
        <v>68</v>
      </c>
      <c r="B571" s="49">
        <v>429.02</v>
      </c>
      <c r="C571" s="49">
        <f aca="true" t="shared" si="26" ref="C571:C593">B571-B570</f>
        <v>0.009999999999990905</v>
      </c>
      <c r="D571" s="15">
        <f aca="true" t="shared" si="27" ref="D571:D593">C571*2000</f>
        <v>19.99999999998181</v>
      </c>
      <c r="E571" s="55">
        <v>154.3</v>
      </c>
      <c r="F571" s="55">
        <f aca="true" t="shared" si="28" ref="F571:F593">E571-E570</f>
        <v>0.010000000000019327</v>
      </c>
      <c r="G571" s="15">
        <f aca="true" t="shared" si="29" ref="G571:G593">F571*2000</f>
        <v>20.000000000038654</v>
      </c>
      <c r="H571" s="49">
        <v>1</v>
      </c>
      <c r="I571" s="49">
        <v>0.71</v>
      </c>
      <c r="J571" s="15">
        <v>28</v>
      </c>
      <c r="K571" s="18"/>
      <c r="L571" s="18"/>
      <c r="M571" s="18"/>
      <c r="N571" s="15">
        <v>1</v>
      </c>
      <c r="O571" s="16"/>
      <c r="P571" s="17"/>
      <c r="Q571" s="16"/>
      <c r="R571" s="17"/>
      <c r="S571" s="16"/>
      <c r="T571" s="17"/>
      <c r="U571" s="16"/>
      <c r="V571" s="17"/>
      <c r="W571" s="16"/>
      <c r="X571" s="19"/>
      <c r="Y571" s="19"/>
      <c r="Z571" s="17"/>
    </row>
    <row r="572" spans="1:26" ht="12.75">
      <c r="A572" s="18" t="s">
        <v>69</v>
      </c>
      <c r="B572" s="49">
        <v>429.04</v>
      </c>
      <c r="C572" s="49">
        <f t="shared" si="26"/>
        <v>0.020000000000038654</v>
      </c>
      <c r="D572" s="15">
        <f t="shared" si="27"/>
        <v>40.00000000007731</v>
      </c>
      <c r="E572" s="55">
        <v>154.3</v>
      </c>
      <c r="F572" s="55">
        <f t="shared" si="28"/>
        <v>0</v>
      </c>
      <c r="G572" s="15">
        <f t="shared" si="29"/>
        <v>0</v>
      </c>
      <c r="H572" s="49">
        <v>0</v>
      </c>
      <c r="I572" s="49">
        <v>1</v>
      </c>
      <c r="J572" s="15">
        <v>40</v>
      </c>
      <c r="K572" s="18"/>
      <c r="L572" s="18"/>
      <c r="M572" s="18"/>
      <c r="N572" s="15">
        <v>2</v>
      </c>
      <c r="O572" s="16"/>
      <c r="P572" s="17"/>
      <c r="Q572" s="16"/>
      <c r="R572" s="17"/>
      <c r="S572" s="16"/>
      <c r="T572" s="17"/>
      <c r="U572" s="16"/>
      <c r="V572" s="17"/>
      <c r="W572" s="16"/>
      <c r="X572" s="19"/>
      <c r="Y572" s="19"/>
      <c r="Z572" s="17"/>
    </row>
    <row r="573" spans="1:26" ht="12.75">
      <c r="A573" s="18" t="s">
        <v>70</v>
      </c>
      <c r="B573" s="49">
        <v>429.05</v>
      </c>
      <c r="C573" s="49">
        <f t="shared" si="26"/>
        <v>0.009999999999990905</v>
      </c>
      <c r="D573" s="15">
        <f t="shared" si="27"/>
        <v>19.99999999998181</v>
      </c>
      <c r="E573" s="55">
        <v>154.31</v>
      </c>
      <c r="F573" s="55">
        <f t="shared" si="28"/>
        <v>0.009999999999990905</v>
      </c>
      <c r="G573" s="15">
        <f t="shared" si="29"/>
        <v>19.99999999998181</v>
      </c>
      <c r="H573" s="49">
        <v>1</v>
      </c>
      <c r="I573" s="49">
        <v>0.71</v>
      </c>
      <c r="J573" s="15">
        <v>28</v>
      </c>
      <c r="K573" s="18"/>
      <c r="L573" s="18"/>
      <c r="M573" s="18"/>
      <c r="N573" s="15">
        <v>3</v>
      </c>
      <c r="O573" s="16"/>
      <c r="P573" s="17"/>
      <c r="Q573" s="16"/>
      <c r="R573" s="17"/>
      <c r="S573" s="16"/>
      <c r="T573" s="17"/>
      <c r="U573" s="16"/>
      <c r="V573" s="17"/>
      <c r="W573" s="16"/>
      <c r="X573" s="19"/>
      <c r="Y573" s="19"/>
      <c r="Z573" s="17"/>
    </row>
    <row r="574" spans="1:26" ht="12.75">
      <c r="A574" s="18" t="s">
        <v>71</v>
      </c>
      <c r="B574" s="49">
        <v>429.06</v>
      </c>
      <c r="C574" s="49">
        <f t="shared" si="26"/>
        <v>0.009999999999990905</v>
      </c>
      <c r="D574" s="15">
        <f t="shared" si="27"/>
        <v>19.99999999998181</v>
      </c>
      <c r="E574" s="55">
        <v>154.31</v>
      </c>
      <c r="F574" s="55">
        <f t="shared" si="28"/>
        <v>0</v>
      </c>
      <c r="G574" s="15">
        <f t="shared" si="29"/>
        <v>0</v>
      </c>
      <c r="H574" s="49">
        <v>0</v>
      </c>
      <c r="I574" s="49">
        <v>1</v>
      </c>
      <c r="J574" s="15">
        <v>20</v>
      </c>
      <c r="K574" s="18"/>
      <c r="L574" s="18"/>
      <c r="M574" s="18"/>
      <c r="N574" s="15">
        <v>4</v>
      </c>
      <c r="O574" s="16"/>
      <c r="P574" s="17"/>
      <c r="Q574" s="16"/>
      <c r="R574" s="17"/>
      <c r="S574" s="16"/>
      <c r="T574" s="17"/>
      <c r="U574" s="16"/>
      <c r="V574" s="17"/>
      <c r="W574" s="16"/>
      <c r="X574" s="19"/>
      <c r="Y574" s="19"/>
      <c r="Z574" s="17"/>
    </row>
    <row r="575" spans="1:26" ht="12.75">
      <c r="A575" s="18" t="s">
        <v>72</v>
      </c>
      <c r="B575" s="49">
        <v>429.07</v>
      </c>
      <c r="C575" s="49">
        <f t="shared" si="26"/>
        <v>0.009999999999990905</v>
      </c>
      <c r="D575" s="15">
        <f t="shared" si="27"/>
        <v>19.99999999998181</v>
      </c>
      <c r="E575" s="55">
        <v>154.32</v>
      </c>
      <c r="F575" s="55">
        <f t="shared" si="28"/>
        <v>0.009999999999990905</v>
      </c>
      <c r="G575" s="15">
        <f t="shared" si="29"/>
        <v>19.99999999998181</v>
      </c>
      <c r="H575" s="49">
        <v>1</v>
      </c>
      <c r="I575" s="49">
        <v>0.71</v>
      </c>
      <c r="J575" s="15">
        <v>28</v>
      </c>
      <c r="K575" s="18"/>
      <c r="L575" s="18"/>
      <c r="M575" s="18"/>
      <c r="N575" s="15">
        <v>5</v>
      </c>
      <c r="O575" s="16"/>
      <c r="P575" s="17"/>
      <c r="Q575" s="16"/>
      <c r="R575" s="17"/>
      <c r="S575" s="16"/>
      <c r="T575" s="17"/>
      <c r="U575" s="16"/>
      <c r="V575" s="17"/>
      <c r="W575" s="16"/>
      <c r="X575" s="19"/>
      <c r="Y575" s="19"/>
      <c r="Z575" s="17"/>
    </row>
    <row r="576" spans="1:26" ht="12.75">
      <c r="A576" s="18" t="s">
        <v>73</v>
      </c>
      <c r="B576" s="49">
        <v>429.09</v>
      </c>
      <c r="C576" s="49">
        <f t="shared" si="26"/>
        <v>0.01999999999998181</v>
      </c>
      <c r="D576" s="15">
        <f t="shared" si="27"/>
        <v>39.99999999996362</v>
      </c>
      <c r="E576" s="55">
        <v>154.33</v>
      </c>
      <c r="F576" s="55">
        <f t="shared" si="28"/>
        <v>0.010000000000019327</v>
      </c>
      <c r="G576" s="15">
        <f t="shared" si="29"/>
        <v>20.000000000038654</v>
      </c>
      <c r="H576" s="49">
        <v>0.5</v>
      </c>
      <c r="I576" s="49">
        <v>0.89</v>
      </c>
      <c r="J576" s="15">
        <v>45</v>
      </c>
      <c r="K576" s="18"/>
      <c r="L576" s="18"/>
      <c r="M576" s="18"/>
      <c r="N576" s="15">
        <v>6</v>
      </c>
      <c r="O576" s="16"/>
      <c r="P576" s="17"/>
      <c r="Q576" s="16"/>
      <c r="R576" s="17"/>
      <c r="S576" s="16"/>
      <c r="T576" s="17"/>
      <c r="U576" s="16"/>
      <c r="V576" s="17"/>
      <c r="W576" s="16"/>
      <c r="X576" s="19"/>
      <c r="Y576" s="19"/>
      <c r="Z576" s="17"/>
    </row>
    <row r="577" spans="1:26" ht="12.75">
      <c r="A577" s="18" t="s">
        <v>74</v>
      </c>
      <c r="B577" s="49">
        <v>429.1</v>
      </c>
      <c r="C577" s="49">
        <f t="shared" si="26"/>
        <v>0.010000000000047748</v>
      </c>
      <c r="D577" s="15">
        <f t="shared" si="27"/>
        <v>20.000000000095497</v>
      </c>
      <c r="E577" s="55">
        <v>154.33</v>
      </c>
      <c r="F577" s="55">
        <f t="shared" si="28"/>
        <v>0</v>
      </c>
      <c r="G577" s="15">
        <f t="shared" si="29"/>
        <v>0</v>
      </c>
      <c r="H577" s="49">
        <v>0</v>
      </c>
      <c r="I577" s="49">
        <v>1</v>
      </c>
      <c r="J577" s="15">
        <v>20</v>
      </c>
      <c r="K577" s="18"/>
      <c r="L577" s="18"/>
      <c r="M577" s="18"/>
      <c r="N577" s="18"/>
      <c r="O577" s="16"/>
      <c r="P577" s="17"/>
      <c r="Q577" s="16"/>
      <c r="R577" s="17"/>
      <c r="S577" s="16"/>
      <c r="T577" s="17"/>
      <c r="U577" s="16"/>
      <c r="V577" s="17"/>
      <c r="W577" s="16"/>
      <c r="X577" s="19"/>
      <c r="Y577" s="19"/>
      <c r="Z577" s="17"/>
    </row>
    <row r="578" spans="1:26" ht="12.75">
      <c r="A578" s="18" t="s">
        <v>75</v>
      </c>
      <c r="B578" s="49">
        <v>429.11</v>
      </c>
      <c r="C578" s="49">
        <f t="shared" si="26"/>
        <v>0.009999999999990905</v>
      </c>
      <c r="D578" s="15">
        <f t="shared" si="27"/>
        <v>19.99999999998181</v>
      </c>
      <c r="E578" s="55">
        <v>154.34</v>
      </c>
      <c r="F578" s="55">
        <f t="shared" si="28"/>
        <v>0.009999999999990905</v>
      </c>
      <c r="G578" s="15">
        <f t="shared" si="29"/>
        <v>19.99999999998181</v>
      </c>
      <c r="H578" s="49">
        <v>1</v>
      </c>
      <c r="I578" s="49">
        <v>0.71</v>
      </c>
      <c r="J578" s="15">
        <v>28</v>
      </c>
      <c r="K578" s="18"/>
      <c r="L578" s="18"/>
      <c r="M578" s="18"/>
      <c r="N578" s="18"/>
      <c r="O578" s="16"/>
      <c r="P578" s="17"/>
      <c r="Q578" s="16"/>
      <c r="R578" s="17"/>
      <c r="S578" s="16"/>
      <c r="T578" s="17"/>
      <c r="U578" s="16"/>
      <c r="V578" s="17"/>
      <c r="W578" s="16"/>
      <c r="X578" s="19"/>
      <c r="Y578" s="19"/>
      <c r="Z578" s="17"/>
    </row>
    <row r="579" spans="1:26" ht="12.75">
      <c r="A579" s="18" t="s">
        <v>76</v>
      </c>
      <c r="B579" s="49">
        <v>429.13</v>
      </c>
      <c r="C579" s="49">
        <f t="shared" si="26"/>
        <v>0.01999999999998181</v>
      </c>
      <c r="D579" s="15">
        <f t="shared" si="27"/>
        <v>39.99999999996362</v>
      </c>
      <c r="E579" s="55">
        <v>154.35</v>
      </c>
      <c r="F579" s="55">
        <f t="shared" si="28"/>
        <v>0.009999999999990905</v>
      </c>
      <c r="G579" s="15">
        <f t="shared" si="29"/>
        <v>19.99999999998181</v>
      </c>
      <c r="H579" s="49">
        <v>0.5</v>
      </c>
      <c r="I579" s="49">
        <v>0.89</v>
      </c>
      <c r="J579" s="15">
        <v>45</v>
      </c>
      <c r="K579" s="18"/>
      <c r="L579" s="18"/>
      <c r="M579" s="18"/>
      <c r="N579" s="18"/>
      <c r="O579" s="16"/>
      <c r="P579" s="17"/>
      <c r="Q579" s="16"/>
      <c r="R579" s="17"/>
      <c r="S579" s="16"/>
      <c r="T579" s="17"/>
      <c r="U579" s="16"/>
      <c r="V579" s="17"/>
      <c r="W579" s="16"/>
      <c r="X579" s="19"/>
      <c r="Y579" s="19"/>
      <c r="Z579" s="17"/>
    </row>
    <row r="580" spans="1:14" ht="12.75">
      <c r="A580" s="18" t="s">
        <v>77</v>
      </c>
      <c r="B580" s="49">
        <v>429.14</v>
      </c>
      <c r="C580" s="49">
        <f t="shared" si="26"/>
        <v>0.009999999999990905</v>
      </c>
      <c r="D580" s="15">
        <f t="shared" si="27"/>
        <v>19.99999999998181</v>
      </c>
      <c r="E580" s="55">
        <v>154.35</v>
      </c>
      <c r="F580" s="55">
        <f t="shared" si="28"/>
        <v>0</v>
      </c>
      <c r="G580" s="15">
        <f t="shared" si="29"/>
        <v>0</v>
      </c>
      <c r="H580" s="49">
        <v>0</v>
      </c>
      <c r="I580" s="49">
        <v>1</v>
      </c>
      <c r="J580" s="15">
        <v>20</v>
      </c>
      <c r="K580" s="18"/>
      <c r="L580" s="18"/>
      <c r="M580" s="18"/>
      <c r="N580" t="s">
        <v>78</v>
      </c>
    </row>
    <row r="581" spans="1:13" ht="12.75">
      <c r="A581" s="18" t="s">
        <v>79</v>
      </c>
      <c r="B581" s="49">
        <v>429.15</v>
      </c>
      <c r="C581" s="49">
        <f t="shared" si="26"/>
        <v>0.009999999999990905</v>
      </c>
      <c r="D581" s="15">
        <f t="shared" si="27"/>
        <v>19.99999999998181</v>
      </c>
      <c r="E581" s="55">
        <v>154.36</v>
      </c>
      <c r="F581" s="55">
        <f t="shared" si="28"/>
        <v>0.010000000000019327</v>
      </c>
      <c r="G581" s="15">
        <f t="shared" si="29"/>
        <v>20.000000000038654</v>
      </c>
      <c r="H581" s="49">
        <v>1</v>
      </c>
      <c r="I581" s="49">
        <v>0.71</v>
      </c>
      <c r="J581" s="15">
        <v>28</v>
      </c>
      <c r="K581" s="18"/>
      <c r="L581" s="18"/>
      <c r="M581" s="18"/>
    </row>
    <row r="582" spans="1:13" ht="12.75">
      <c r="A582" s="18" t="s">
        <v>80</v>
      </c>
      <c r="B582" s="49">
        <v>429.16</v>
      </c>
      <c r="C582" s="49">
        <f t="shared" si="26"/>
        <v>0.010000000000047748</v>
      </c>
      <c r="D582" s="15">
        <f t="shared" si="27"/>
        <v>20.000000000095497</v>
      </c>
      <c r="E582" s="55">
        <v>154.36</v>
      </c>
      <c r="F582" s="55">
        <f t="shared" si="28"/>
        <v>0</v>
      </c>
      <c r="G582" s="15">
        <f t="shared" si="29"/>
        <v>0</v>
      </c>
      <c r="H582" s="49">
        <v>0</v>
      </c>
      <c r="I582" s="49">
        <v>1</v>
      </c>
      <c r="J582" s="15">
        <v>20</v>
      </c>
      <c r="K582" s="18"/>
      <c r="L582" s="18"/>
      <c r="M582" s="18"/>
    </row>
    <row r="583" spans="1:13" ht="12.75">
      <c r="A583" s="18" t="s">
        <v>81</v>
      </c>
      <c r="B583" s="49">
        <v>429.17</v>
      </c>
      <c r="C583" s="49">
        <f t="shared" si="26"/>
        <v>0.009999999999990905</v>
      </c>
      <c r="D583" s="15">
        <f t="shared" si="27"/>
        <v>19.99999999998181</v>
      </c>
      <c r="E583" s="55">
        <v>154.37</v>
      </c>
      <c r="F583" s="55">
        <f t="shared" si="28"/>
        <v>0.009999999999990905</v>
      </c>
      <c r="G583" s="15">
        <f t="shared" si="29"/>
        <v>19.99999999998181</v>
      </c>
      <c r="H583" s="49">
        <v>1</v>
      </c>
      <c r="I583" s="49">
        <v>0.71</v>
      </c>
      <c r="J583" s="15">
        <v>28</v>
      </c>
      <c r="K583" s="18"/>
      <c r="L583" s="18"/>
      <c r="M583" s="18"/>
    </row>
    <row r="584" spans="1:13" ht="12.75">
      <c r="A584" s="18" t="s">
        <v>82</v>
      </c>
      <c r="B584" s="49">
        <v>429.18</v>
      </c>
      <c r="C584" s="49">
        <f t="shared" si="26"/>
        <v>0.009999999999990905</v>
      </c>
      <c r="D584" s="15">
        <f t="shared" si="27"/>
        <v>19.99999999998181</v>
      </c>
      <c r="E584" s="55">
        <v>154.37</v>
      </c>
      <c r="F584" s="55">
        <f t="shared" si="28"/>
        <v>0</v>
      </c>
      <c r="G584" s="15">
        <f t="shared" si="29"/>
        <v>0</v>
      </c>
      <c r="H584" s="49">
        <v>0</v>
      </c>
      <c r="I584" s="49">
        <v>1</v>
      </c>
      <c r="J584" s="15">
        <v>20</v>
      </c>
      <c r="K584" s="18"/>
      <c r="L584" s="18"/>
      <c r="M584" s="18"/>
    </row>
    <row r="585" spans="1:15" ht="12.75">
      <c r="A585" s="18" t="s">
        <v>83</v>
      </c>
      <c r="B585" s="49">
        <v>429.19</v>
      </c>
      <c r="C585" s="49">
        <f t="shared" si="26"/>
        <v>0.009999999999990905</v>
      </c>
      <c r="D585" s="15">
        <f t="shared" si="27"/>
        <v>19.99999999998181</v>
      </c>
      <c r="E585" s="55">
        <v>154.38</v>
      </c>
      <c r="F585" s="55">
        <f t="shared" si="28"/>
        <v>0.009999999999990905</v>
      </c>
      <c r="G585" s="15">
        <f t="shared" si="29"/>
        <v>19.99999999998181</v>
      </c>
      <c r="H585" s="49">
        <v>1</v>
      </c>
      <c r="I585" s="49">
        <v>0.71</v>
      </c>
      <c r="J585" s="15">
        <v>28</v>
      </c>
      <c r="K585" s="18"/>
      <c r="L585" s="18"/>
      <c r="M585" s="18"/>
      <c r="O585" t="s">
        <v>84</v>
      </c>
    </row>
    <row r="586" spans="1:13" ht="12.75">
      <c r="A586" s="18" t="s">
        <v>85</v>
      </c>
      <c r="B586" s="49">
        <v>429.2</v>
      </c>
      <c r="C586" s="49">
        <f t="shared" si="26"/>
        <v>0.009999999999990905</v>
      </c>
      <c r="D586" s="15">
        <f t="shared" si="27"/>
        <v>19.99999999998181</v>
      </c>
      <c r="E586" s="55">
        <v>154.38</v>
      </c>
      <c r="F586" s="55">
        <f t="shared" si="28"/>
        <v>0</v>
      </c>
      <c r="G586" s="15">
        <f t="shared" si="29"/>
        <v>0</v>
      </c>
      <c r="H586" s="49">
        <v>0</v>
      </c>
      <c r="I586" s="49">
        <v>1</v>
      </c>
      <c r="J586" s="15">
        <v>20</v>
      </c>
      <c r="K586" s="18"/>
      <c r="L586" s="18"/>
      <c r="M586" s="18"/>
    </row>
    <row r="587" spans="1:26" ht="12.75">
      <c r="A587" s="18" t="s">
        <v>86</v>
      </c>
      <c r="B587" s="49">
        <v>429.22</v>
      </c>
      <c r="C587" s="49">
        <f t="shared" si="26"/>
        <v>0.020000000000038654</v>
      </c>
      <c r="D587" s="15">
        <f t="shared" si="27"/>
        <v>40.00000000007731</v>
      </c>
      <c r="E587" s="55">
        <v>154.39</v>
      </c>
      <c r="F587" s="55">
        <f t="shared" si="28"/>
        <v>0.009999999999990905</v>
      </c>
      <c r="G587" s="15">
        <f t="shared" si="29"/>
        <v>19.99999999998181</v>
      </c>
      <c r="H587" s="49">
        <v>0.5</v>
      </c>
      <c r="I587" s="49">
        <v>0.89</v>
      </c>
      <c r="J587" s="15">
        <v>45</v>
      </c>
      <c r="K587" s="18"/>
      <c r="L587" s="18"/>
      <c r="M587" s="18"/>
      <c r="N587" s="2" t="s">
        <v>87</v>
      </c>
      <c r="O587" s="3"/>
      <c r="P587" s="2" t="s">
        <v>88</v>
      </c>
      <c r="Q587" s="3"/>
      <c r="R587" s="2" t="s">
        <v>60</v>
      </c>
      <c r="S587" s="3"/>
      <c r="T587" s="2" t="s">
        <v>89</v>
      </c>
      <c r="U587" s="3"/>
      <c r="V587" s="2" t="s">
        <v>90</v>
      </c>
      <c r="W587" s="5"/>
      <c r="X587" s="3"/>
      <c r="Y587" s="2"/>
      <c r="Z587" s="3"/>
    </row>
    <row r="588" spans="1:26" ht="12.75">
      <c r="A588" s="18" t="s">
        <v>91</v>
      </c>
      <c r="B588" s="49">
        <v>429.24</v>
      </c>
      <c r="C588" s="49">
        <f t="shared" si="26"/>
        <v>0.01999999999998181</v>
      </c>
      <c r="D588" s="15">
        <f t="shared" si="27"/>
        <v>39.99999999996362</v>
      </c>
      <c r="E588" s="55">
        <v>154.4</v>
      </c>
      <c r="F588" s="55">
        <f t="shared" si="28"/>
        <v>0.010000000000019327</v>
      </c>
      <c r="G588" s="15">
        <f t="shared" si="29"/>
        <v>20.000000000038654</v>
      </c>
      <c r="H588" s="49">
        <v>0.5</v>
      </c>
      <c r="I588" s="49">
        <v>0.89</v>
      </c>
      <c r="J588" s="15">
        <v>45</v>
      </c>
      <c r="K588" s="18"/>
      <c r="L588" s="18"/>
      <c r="M588" s="18"/>
      <c r="N588" s="7"/>
      <c r="O588" s="8"/>
      <c r="P588" s="7" t="s">
        <v>92</v>
      </c>
      <c r="Q588" s="8"/>
      <c r="R588" s="7" t="s">
        <v>66</v>
      </c>
      <c r="S588" s="8"/>
      <c r="T588" s="7" t="s">
        <v>93</v>
      </c>
      <c r="U588" s="8"/>
      <c r="V588" s="7" t="s">
        <v>94</v>
      </c>
      <c r="W588" s="9"/>
      <c r="X588" s="8"/>
      <c r="Y588" s="7" t="s">
        <v>95</v>
      </c>
      <c r="Z588" s="8"/>
    </row>
    <row r="589" spans="1:26" ht="12.75">
      <c r="A589" s="18" t="s">
        <v>96</v>
      </c>
      <c r="B589" s="49">
        <v>429.26</v>
      </c>
      <c r="C589" s="49">
        <f t="shared" si="26"/>
        <v>0.01999999999998181</v>
      </c>
      <c r="D589" s="15">
        <f t="shared" si="27"/>
        <v>39.99999999996362</v>
      </c>
      <c r="E589" s="55">
        <v>154.41</v>
      </c>
      <c r="F589" s="55">
        <f t="shared" si="28"/>
        <v>0.009999999999990905</v>
      </c>
      <c r="G589" s="15">
        <f t="shared" si="29"/>
        <v>19.99999999998181</v>
      </c>
      <c r="H589" s="49">
        <v>0.5</v>
      </c>
      <c r="I589" s="49">
        <v>0.89</v>
      </c>
      <c r="J589" s="15">
        <v>45</v>
      </c>
      <c r="K589" s="18"/>
      <c r="L589" s="18"/>
      <c r="M589" s="18"/>
      <c r="N589" s="7"/>
      <c r="O589" s="8"/>
      <c r="P589" s="7"/>
      <c r="Q589" s="8"/>
      <c r="R589" s="7"/>
      <c r="S589" s="8"/>
      <c r="T589" s="7"/>
      <c r="U589" s="8"/>
      <c r="V589" s="7" t="s">
        <v>97</v>
      </c>
      <c r="W589" s="9"/>
      <c r="X589" s="8"/>
      <c r="Y589" s="7"/>
      <c r="Z589" s="8"/>
    </row>
    <row r="590" spans="1:26" ht="12.75">
      <c r="A590" s="18" t="s">
        <v>98</v>
      </c>
      <c r="B590" s="49">
        <v>429.27</v>
      </c>
      <c r="C590" s="49">
        <f t="shared" si="26"/>
        <v>0.009999999999990905</v>
      </c>
      <c r="D590" s="15">
        <f t="shared" si="27"/>
        <v>19.99999999998181</v>
      </c>
      <c r="E590" s="55">
        <v>154.41</v>
      </c>
      <c r="F590" s="55">
        <f t="shared" si="28"/>
        <v>0</v>
      </c>
      <c r="G590" s="15">
        <f t="shared" si="29"/>
        <v>0</v>
      </c>
      <c r="H590" s="49">
        <v>0</v>
      </c>
      <c r="I590" s="49">
        <v>1</v>
      </c>
      <c r="J590" s="15">
        <v>20</v>
      </c>
      <c r="K590" s="18"/>
      <c r="L590" s="18"/>
      <c r="M590" s="18"/>
      <c r="N590" s="12"/>
      <c r="O590" s="13"/>
      <c r="P590" s="12"/>
      <c r="Q590" s="13"/>
      <c r="R590" s="12"/>
      <c r="S590" s="13"/>
      <c r="T590" s="12"/>
      <c r="U590" s="13"/>
      <c r="V590" s="12" t="s">
        <v>99</v>
      </c>
      <c r="W590" s="14"/>
      <c r="X590" s="13"/>
      <c r="Y590" s="12"/>
      <c r="Z590" s="13"/>
    </row>
    <row r="591" spans="1:26" ht="12.75">
      <c r="A591" s="18" t="s">
        <v>100</v>
      </c>
      <c r="B591" s="49">
        <v>429.28</v>
      </c>
      <c r="C591" s="49">
        <f t="shared" si="26"/>
        <v>0.009999999999990905</v>
      </c>
      <c r="D591" s="15">
        <f t="shared" si="27"/>
        <v>19.99999999998181</v>
      </c>
      <c r="E591" s="55">
        <v>154.41</v>
      </c>
      <c r="F591" s="55">
        <f t="shared" si="28"/>
        <v>0</v>
      </c>
      <c r="G591" s="15">
        <f t="shared" si="29"/>
        <v>0</v>
      </c>
      <c r="H591" s="49">
        <v>0</v>
      </c>
      <c r="I591" s="49">
        <v>1</v>
      </c>
      <c r="J591" s="15">
        <v>20</v>
      </c>
      <c r="K591" s="18"/>
      <c r="L591" s="18"/>
      <c r="M591" s="18"/>
      <c r="N591" s="16"/>
      <c r="O591" s="17"/>
      <c r="P591" s="16"/>
      <c r="Q591" s="17"/>
      <c r="R591" s="16"/>
      <c r="S591" s="17"/>
      <c r="T591" s="16"/>
      <c r="U591" s="17"/>
      <c r="V591" s="16"/>
      <c r="W591" s="19"/>
      <c r="X591" s="17"/>
      <c r="Y591" s="16"/>
      <c r="Z591" s="17"/>
    </row>
    <row r="592" spans="1:26" ht="12.75">
      <c r="A592" s="18" t="s">
        <v>101</v>
      </c>
      <c r="B592" s="49">
        <v>429.29</v>
      </c>
      <c r="C592" s="49">
        <f t="shared" si="26"/>
        <v>0.010000000000047748</v>
      </c>
      <c r="D592" s="15">
        <f t="shared" si="27"/>
        <v>20.000000000095497</v>
      </c>
      <c r="E592" s="55">
        <v>154.42</v>
      </c>
      <c r="F592" s="55">
        <f t="shared" si="28"/>
        <v>0.009999999999990905</v>
      </c>
      <c r="G592" s="15">
        <f t="shared" si="29"/>
        <v>19.99999999998181</v>
      </c>
      <c r="H592" s="49">
        <v>1</v>
      </c>
      <c r="I592" s="49">
        <v>0.71</v>
      </c>
      <c r="J592" s="15">
        <v>28</v>
      </c>
      <c r="K592" s="18"/>
      <c r="L592" s="18"/>
      <c r="M592" s="18"/>
      <c r="N592" s="16"/>
      <c r="O592" s="17"/>
      <c r="P592" s="16"/>
      <c r="Q592" s="17"/>
      <c r="R592" s="16"/>
      <c r="S592" s="17"/>
      <c r="T592" s="16"/>
      <c r="U592" s="17"/>
      <c r="V592" s="16"/>
      <c r="W592" s="19"/>
      <c r="X592" s="17"/>
      <c r="Y592" s="16"/>
      <c r="Z592" s="17"/>
    </row>
    <row r="593" spans="1:26" ht="12.75">
      <c r="A593" s="18" t="s">
        <v>102</v>
      </c>
      <c r="B593" s="49">
        <v>429.29</v>
      </c>
      <c r="C593" s="49">
        <f t="shared" si="26"/>
        <v>0</v>
      </c>
      <c r="D593" s="15">
        <f t="shared" si="27"/>
        <v>0</v>
      </c>
      <c r="E593" s="55">
        <v>154.42</v>
      </c>
      <c r="F593" s="55">
        <f t="shared" si="28"/>
        <v>0</v>
      </c>
      <c r="G593" s="15">
        <f t="shared" si="29"/>
        <v>0</v>
      </c>
      <c r="H593" s="49">
        <v>0</v>
      </c>
      <c r="I593" s="49">
        <v>0</v>
      </c>
      <c r="J593" s="15">
        <v>0</v>
      </c>
      <c r="K593" s="18"/>
      <c r="L593" s="18"/>
      <c r="M593" s="18"/>
      <c r="N593" s="16"/>
      <c r="O593" s="17"/>
      <c r="P593" s="16"/>
      <c r="Q593" s="17"/>
      <c r="R593" s="16"/>
      <c r="S593" s="17"/>
      <c r="T593" s="16"/>
      <c r="U593" s="17"/>
      <c r="V593" s="16"/>
      <c r="W593" s="19"/>
      <c r="X593" s="17"/>
      <c r="Y593" s="16"/>
      <c r="Z593" s="17"/>
    </row>
    <row r="594" spans="1:26" ht="12.75">
      <c r="A594" s="16"/>
      <c r="B594" s="19"/>
      <c r="C594" s="19" t="s">
        <v>103</v>
      </c>
      <c r="D594" s="19"/>
      <c r="E594" s="17"/>
      <c r="F594" s="35" t="s">
        <v>104</v>
      </c>
      <c r="G594" s="36"/>
      <c r="H594" s="36"/>
      <c r="I594" s="36"/>
      <c r="J594" s="37"/>
      <c r="K594" s="2" t="s">
        <v>105</v>
      </c>
      <c r="L594" s="5"/>
      <c r="M594" s="3"/>
      <c r="N594" s="16"/>
      <c r="O594" s="17"/>
      <c r="P594" s="16"/>
      <c r="Q594" s="17"/>
      <c r="R594" s="16"/>
      <c r="S594" s="17"/>
      <c r="T594" s="16"/>
      <c r="U594" s="17"/>
      <c r="V594" s="16"/>
      <c r="W594" s="19"/>
      <c r="X594" s="17"/>
      <c r="Y594" s="16"/>
      <c r="Z594" s="17"/>
    </row>
    <row r="595" spans="1:26" ht="12.75">
      <c r="A595" s="4"/>
      <c r="B595" s="2" t="s">
        <v>106</v>
      </c>
      <c r="C595" s="3"/>
      <c r="D595" s="2" t="s">
        <v>107</v>
      </c>
      <c r="E595" s="3"/>
      <c r="F595" s="4" t="s">
        <v>108</v>
      </c>
      <c r="G595" s="4" t="s">
        <v>109</v>
      </c>
      <c r="H595" s="38" t="s">
        <v>110</v>
      </c>
      <c r="I595" s="39"/>
      <c r="J595" s="40"/>
      <c r="K595" s="7" t="s">
        <v>111</v>
      </c>
      <c r="L595" s="9"/>
      <c r="M595" s="8"/>
      <c r="N595" s="16"/>
      <c r="O595" s="17"/>
      <c r="P595" s="16"/>
      <c r="Q595" s="17"/>
      <c r="R595" s="16"/>
      <c r="S595" s="17"/>
      <c r="T595" s="16"/>
      <c r="U595" s="17"/>
      <c r="V595" s="16"/>
      <c r="W595" s="19"/>
      <c r="X595" s="17"/>
      <c r="Y595" s="16"/>
      <c r="Z595" s="17"/>
    </row>
    <row r="596" spans="1:26" ht="12.75">
      <c r="A596" s="20" t="s">
        <v>112</v>
      </c>
      <c r="B596" s="12"/>
      <c r="C596" s="13"/>
      <c r="D596" s="12"/>
      <c r="E596" s="13"/>
      <c r="F596" s="11" t="s">
        <v>113</v>
      </c>
      <c r="G596" s="11" t="s">
        <v>114</v>
      </c>
      <c r="H596" s="41"/>
      <c r="I596" s="42"/>
      <c r="J596" s="43"/>
      <c r="K596" s="12" t="s">
        <v>115</v>
      </c>
      <c r="L596" s="14"/>
      <c r="M596" s="13"/>
      <c r="N596" s="16"/>
      <c r="O596" s="17"/>
      <c r="P596" s="16"/>
      <c r="Q596" s="17"/>
      <c r="R596" s="16"/>
      <c r="S596" s="17"/>
      <c r="T596" s="16"/>
      <c r="U596" s="17"/>
      <c r="V596" s="16"/>
      <c r="W596" s="19"/>
      <c r="X596" s="17"/>
      <c r="Y596" s="16"/>
      <c r="Z596" s="17"/>
    </row>
    <row r="597" spans="1:26" ht="12.75">
      <c r="A597" s="18" t="s">
        <v>116</v>
      </c>
      <c r="B597" s="16">
        <v>200</v>
      </c>
      <c r="C597" s="17"/>
      <c r="D597" s="16">
        <v>80</v>
      </c>
      <c r="E597" s="17"/>
      <c r="F597" s="15">
        <v>25</v>
      </c>
      <c r="G597" s="15">
        <v>10</v>
      </c>
      <c r="H597" s="28"/>
      <c r="I597" s="29">
        <v>27</v>
      </c>
      <c r="J597" s="17"/>
      <c r="K597" s="16"/>
      <c r="L597" s="29">
        <v>0.93</v>
      </c>
      <c r="M597" s="17"/>
      <c r="N597" s="16"/>
      <c r="O597" s="17"/>
      <c r="P597" s="16"/>
      <c r="Q597" s="17"/>
      <c r="R597" s="16"/>
      <c r="S597" s="17"/>
      <c r="T597" s="16"/>
      <c r="U597" s="17"/>
      <c r="V597" s="16"/>
      <c r="W597" s="19"/>
      <c r="X597" s="17"/>
      <c r="Y597" s="16"/>
      <c r="Z597" s="17"/>
    </row>
    <row r="598" spans="1:26" ht="12.75">
      <c r="A598" s="18" t="s">
        <v>117</v>
      </c>
      <c r="B598" s="16">
        <v>180</v>
      </c>
      <c r="C598" s="17"/>
      <c r="D598" s="16">
        <v>100</v>
      </c>
      <c r="E598" s="17"/>
      <c r="F598" s="15">
        <v>22.5</v>
      </c>
      <c r="G598" s="15">
        <v>12.5</v>
      </c>
      <c r="H598" s="28"/>
      <c r="I598" s="29">
        <v>26</v>
      </c>
      <c r="J598" s="17"/>
      <c r="K598" s="16"/>
      <c r="L598" s="29">
        <v>0.87</v>
      </c>
      <c r="M598" s="17"/>
      <c r="N598" s="16"/>
      <c r="O598" s="17"/>
      <c r="P598" s="16"/>
      <c r="Q598" s="17"/>
      <c r="R598" s="16"/>
      <c r="S598" s="17"/>
      <c r="T598" s="16"/>
      <c r="U598" s="17"/>
      <c r="V598" s="16"/>
      <c r="W598" s="19"/>
      <c r="X598" s="17"/>
      <c r="Y598" s="16"/>
      <c r="Z598" s="17"/>
    </row>
    <row r="599" spans="1:26" ht="12.75">
      <c r="A599" s="18" t="s">
        <v>118</v>
      </c>
      <c r="B599" s="16">
        <v>200</v>
      </c>
      <c r="C599" s="17"/>
      <c r="D599" s="16">
        <v>80</v>
      </c>
      <c r="E599" s="17"/>
      <c r="F599" s="15">
        <v>25</v>
      </c>
      <c r="G599" s="15">
        <v>10</v>
      </c>
      <c r="H599" s="28"/>
      <c r="I599" s="29">
        <v>27</v>
      </c>
      <c r="J599" s="17"/>
      <c r="K599" s="16"/>
      <c r="L599" s="29">
        <v>0.93</v>
      </c>
      <c r="M599" s="17"/>
      <c r="N599" s="16"/>
      <c r="O599" s="17"/>
      <c r="P599" s="16"/>
      <c r="Q599" s="17"/>
      <c r="R599" s="16"/>
      <c r="S599" s="17"/>
      <c r="T599" s="16"/>
      <c r="U599" s="17"/>
      <c r="V599" s="16"/>
      <c r="W599" s="19"/>
      <c r="X599" s="17"/>
      <c r="Y599" s="16"/>
      <c r="Z599" s="17"/>
    </row>
    <row r="600" spans="1:26" ht="12.75">
      <c r="A600" s="18" t="s">
        <v>119</v>
      </c>
      <c r="B600" s="16">
        <v>580</v>
      </c>
      <c r="C600" s="17"/>
      <c r="D600" s="16">
        <v>260</v>
      </c>
      <c r="E600" s="17"/>
      <c r="F600" s="15">
        <v>24.17</v>
      </c>
      <c r="G600" s="15">
        <v>10.83</v>
      </c>
      <c r="H600" s="28"/>
      <c r="I600" s="29">
        <v>26</v>
      </c>
      <c r="J600" s="17"/>
      <c r="K600" s="16"/>
      <c r="L600" s="29">
        <v>0.93</v>
      </c>
      <c r="M600" s="17"/>
      <c r="N600" s="16"/>
      <c r="O600" s="17"/>
      <c r="P600" s="16"/>
      <c r="Q600" s="17"/>
      <c r="R600" s="16"/>
      <c r="S600" s="17"/>
      <c r="T600" s="16"/>
      <c r="U600" s="17"/>
      <c r="V600" s="16"/>
      <c r="W600" s="19"/>
      <c r="X600" s="17"/>
      <c r="Y600" s="16"/>
      <c r="Z600" s="17"/>
    </row>
    <row r="603" spans="1:11" ht="14.25">
      <c r="A603" s="21" t="s">
        <v>120</v>
      </c>
      <c r="B603" s="22"/>
      <c r="C603" s="22"/>
      <c r="D603" s="22"/>
      <c r="E603" s="9"/>
      <c r="J603" s="23"/>
      <c r="K603" s="24"/>
    </row>
    <row r="604" spans="1:11" ht="14.25">
      <c r="A604" s="25" t="s">
        <v>121</v>
      </c>
      <c r="B604" s="9"/>
      <c r="C604" s="9"/>
      <c r="D604" s="9"/>
      <c r="E604" s="9"/>
      <c r="G604" t="s">
        <v>122</v>
      </c>
      <c r="J604" s="23"/>
      <c r="K604" s="24"/>
    </row>
    <row r="605" spans="1:11" ht="14.25">
      <c r="A605" s="25"/>
      <c r="B605" s="26" t="s">
        <v>123</v>
      </c>
      <c r="J605" s="23"/>
      <c r="K605" s="27"/>
    </row>
    <row r="606" spans="1:11" ht="14.25">
      <c r="A606" s="25" t="s">
        <v>124</v>
      </c>
      <c r="G606" t="s">
        <v>122</v>
      </c>
      <c r="J606" s="23"/>
      <c r="K606" s="23"/>
    </row>
    <row r="607" spans="2:11" ht="14.25">
      <c r="B607" s="26" t="s">
        <v>123</v>
      </c>
      <c r="J607" s="23"/>
      <c r="K607" s="23"/>
    </row>
    <row r="608" spans="1:14" ht="14.25">
      <c r="A608" s="25" t="s">
        <v>125</v>
      </c>
      <c r="G608" t="s">
        <v>122</v>
      </c>
      <c r="J608" s="23"/>
      <c r="K608" s="23"/>
      <c r="N608" t="s">
        <v>126</v>
      </c>
    </row>
    <row r="609" spans="2:18" ht="14.25">
      <c r="B609" s="26" t="s">
        <v>123</v>
      </c>
      <c r="J609" s="23"/>
      <c r="K609" s="23"/>
      <c r="R609" t="s">
        <v>127</v>
      </c>
    </row>
  </sheetData>
  <mergeCells count="54">
    <mergeCell ref="M18:M24"/>
    <mergeCell ref="H51:J52"/>
    <mergeCell ref="F50:J50"/>
    <mergeCell ref="H18:H24"/>
    <mergeCell ref="I18:I24"/>
    <mergeCell ref="J18:J24"/>
    <mergeCell ref="H86:H92"/>
    <mergeCell ref="I86:I92"/>
    <mergeCell ref="J86:J92"/>
    <mergeCell ref="M86:M92"/>
    <mergeCell ref="F118:J118"/>
    <mergeCell ref="H119:J120"/>
    <mergeCell ref="H154:H160"/>
    <mergeCell ref="I154:I160"/>
    <mergeCell ref="J154:J160"/>
    <mergeCell ref="M154:M160"/>
    <mergeCell ref="F186:J186"/>
    <mergeCell ref="H187:J188"/>
    <mergeCell ref="H222:H228"/>
    <mergeCell ref="I222:I228"/>
    <mergeCell ref="J222:J228"/>
    <mergeCell ref="M222:M228"/>
    <mergeCell ref="F254:J254"/>
    <mergeCell ref="H255:J256"/>
    <mergeCell ref="H290:H296"/>
    <mergeCell ref="I290:I296"/>
    <mergeCell ref="J290:J296"/>
    <mergeCell ref="M290:M296"/>
    <mergeCell ref="F322:J322"/>
    <mergeCell ref="H323:J324"/>
    <mergeCell ref="H358:H364"/>
    <mergeCell ref="I358:I364"/>
    <mergeCell ref="J358:J364"/>
    <mergeCell ref="M358:M364"/>
    <mergeCell ref="F390:J390"/>
    <mergeCell ref="H391:J392"/>
    <mergeCell ref="H426:H432"/>
    <mergeCell ref="I426:I432"/>
    <mergeCell ref="J426:J432"/>
    <mergeCell ref="M426:M432"/>
    <mergeCell ref="F458:J458"/>
    <mergeCell ref="H459:J460"/>
    <mergeCell ref="H494:H500"/>
    <mergeCell ref="I494:I500"/>
    <mergeCell ref="J494:J500"/>
    <mergeCell ref="M494:M500"/>
    <mergeCell ref="M562:M568"/>
    <mergeCell ref="F594:J594"/>
    <mergeCell ref="H595:J596"/>
    <mergeCell ref="F526:J526"/>
    <mergeCell ref="H527:J528"/>
    <mergeCell ref="H562:H568"/>
    <mergeCell ref="I562:I568"/>
    <mergeCell ref="J562:J56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ФКП "ВГКАЗ"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drobzheva</dc:creator>
  <cp:keywords/>
  <dc:description/>
  <cp:lastModifiedBy>drobzheva</cp:lastModifiedBy>
  <dcterms:created xsi:type="dcterms:W3CDTF">2013-03-12T06:32:01Z</dcterms:created>
  <dcterms:modified xsi:type="dcterms:W3CDTF">2013-03-14T10:55:03Z</dcterms:modified>
  <cp:category/>
  <cp:version/>
  <cp:contentType/>
  <cp:contentStatus/>
</cp:coreProperties>
</file>