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<sst xmlns="http://schemas.openxmlformats.org/spreadsheetml/2006/main" count="278" uniqueCount="135">
  <si>
    <t>Адрес ________________________________________</t>
  </si>
  <si>
    <t>Ведомственная принадлежность _________________</t>
  </si>
  <si>
    <t xml:space="preserve">                    министерство, комитет и др.</t>
  </si>
  <si>
    <t>Полная мощность ква</t>
  </si>
  <si>
    <t>ЧАСЫ</t>
  </si>
  <si>
    <t>с 0 до 8 ч.</t>
  </si>
  <si>
    <r>
      <t xml:space="preserve">Абонент        </t>
    </r>
    <r>
      <rPr>
        <b/>
        <sz val="11"/>
        <rFont val="Arial Cyr"/>
        <family val="0"/>
      </rPr>
      <t>ФКП   "ВГКАЗ"</t>
    </r>
    <r>
      <rPr>
        <sz val="11"/>
        <rFont val="Arial Cyr"/>
        <family val="0"/>
      </rPr>
      <t xml:space="preserve">      </t>
    </r>
  </si>
  <si>
    <t>Питающий центр        № 812</t>
  </si>
  <si>
    <t>ГЭС, ТЭЦ или п/ст Мосэнерго ___________________________</t>
  </si>
  <si>
    <r>
      <t xml:space="preserve">Фидер     №  </t>
    </r>
    <r>
      <rPr>
        <b/>
        <sz val="10"/>
        <rFont val="Arial Cyr"/>
        <family val="0"/>
      </rPr>
      <t xml:space="preserve"> 7; 26; 23; 28</t>
    </r>
  </si>
  <si>
    <t>_____________________________________________________</t>
  </si>
  <si>
    <t>РП, ТП № _____________________________________________</t>
  </si>
  <si>
    <t xml:space="preserve">                 П Р О Т О К О Л (суммарный) </t>
  </si>
  <si>
    <t>Вычисления нагрузок и косинусов "ФИ" за 21 декабря 2011 г.</t>
  </si>
  <si>
    <t>по ____________________________________________________</t>
  </si>
  <si>
    <t>по предприятию в целом или отдельному центру</t>
  </si>
  <si>
    <t>I. Результаты вычислений</t>
  </si>
  <si>
    <t>ЧАС</t>
  </si>
  <si>
    <t xml:space="preserve">суммарный расход                         электроэнергии за 1 час </t>
  </si>
  <si>
    <t>Тангенс                        "фи"</t>
  </si>
  <si>
    <t>Косинус                   "фи"</t>
  </si>
  <si>
    <t>Мощность включ. компенсирующих устройств кВар.</t>
  </si>
  <si>
    <t xml:space="preserve">          активный</t>
  </si>
  <si>
    <t xml:space="preserve">        реактивный</t>
  </si>
  <si>
    <t xml:space="preserve">            кВт. Час</t>
  </si>
  <si>
    <t xml:space="preserve">           кВар.</t>
  </si>
  <si>
    <t>№ абонента</t>
  </si>
  <si>
    <t>1.0-1</t>
  </si>
  <si>
    <t>2.1-2</t>
  </si>
  <si>
    <t>3.2-3</t>
  </si>
  <si>
    <t>4.3-4</t>
  </si>
  <si>
    <t>5.4-5</t>
  </si>
  <si>
    <t>6.5-6</t>
  </si>
  <si>
    <t>7.6-7</t>
  </si>
  <si>
    <t>8.7-8</t>
  </si>
  <si>
    <t>9.8-9</t>
  </si>
  <si>
    <t>10.9-10</t>
  </si>
  <si>
    <t>11.10-11</t>
  </si>
  <si>
    <t>12.11-12</t>
  </si>
  <si>
    <t>13.12-13</t>
  </si>
  <si>
    <t>14.13-14</t>
  </si>
  <si>
    <t>15.14-15</t>
  </si>
  <si>
    <t>16.15-16</t>
  </si>
  <si>
    <t>17.16-17</t>
  </si>
  <si>
    <t>18.17-18</t>
  </si>
  <si>
    <t>19.18-19</t>
  </si>
  <si>
    <t>20.19-20</t>
  </si>
  <si>
    <t>21.20-21</t>
  </si>
  <si>
    <t>22.21-22</t>
  </si>
  <si>
    <t>23.22-23</t>
  </si>
  <si>
    <t>24.23-24</t>
  </si>
  <si>
    <t>Сут. Расход</t>
  </si>
  <si>
    <t xml:space="preserve">                    примечание: Указания по заполнению (см. на обороте)</t>
  </si>
  <si>
    <t>Потребленте эл.энергии</t>
  </si>
  <si>
    <t>Средняя нагрузка</t>
  </si>
  <si>
    <t>Средневзвеш. коэф. мощности</t>
  </si>
  <si>
    <t xml:space="preserve">     активной кВтч.</t>
  </si>
  <si>
    <t xml:space="preserve">  реактивной кВтч.</t>
  </si>
  <si>
    <t>активная ,кВтч</t>
  </si>
  <si>
    <t>реактивная. кВтч</t>
  </si>
  <si>
    <t>полная, кВа</t>
  </si>
  <si>
    <t>с 8 до 16 ч.</t>
  </si>
  <si>
    <t>с 16 до 24 ч.</t>
  </si>
  <si>
    <t>с 0 до 24 ч.</t>
  </si>
  <si>
    <r>
      <t>Главный инженер</t>
    </r>
    <r>
      <rPr>
        <sz val="10"/>
        <rFont val="Arial"/>
        <family val="0"/>
      </rPr>
      <t xml:space="preserve"> _________________________________</t>
    </r>
  </si>
  <si>
    <r>
      <t xml:space="preserve">          </t>
    </r>
    <r>
      <rPr>
        <b/>
        <sz val="10"/>
        <rFont val="Arial Cyr"/>
        <family val="0"/>
      </rPr>
      <t>Главный энергетик</t>
    </r>
    <r>
      <rPr>
        <sz val="10"/>
        <rFont val="Arial"/>
        <family val="0"/>
      </rPr>
      <t xml:space="preserve"> _______________________________________</t>
    </r>
  </si>
  <si>
    <t xml:space="preserve">                   подпись (Ф.И.О)</t>
  </si>
  <si>
    <t xml:space="preserve">                          подпись (Ф.И.О.)</t>
  </si>
  <si>
    <r>
      <t xml:space="preserve">Абонент </t>
    </r>
    <r>
      <rPr>
        <u val="single"/>
        <sz val="9"/>
        <rFont val="Arial Cyr"/>
        <family val="0"/>
      </rPr>
      <t>Филиал "ВМЗ"Салют"ФГУП НПЦ газотурбостроения "Салют"</t>
    </r>
  </si>
  <si>
    <t>Питающий центр     № 812</t>
  </si>
  <si>
    <r>
      <t xml:space="preserve">Фидер      № </t>
    </r>
    <r>
      <rPr>
        <b/>
        <sz val="10"/>
        <rFont val="Arial Cyr"/>
        <family val="0"/>
      </rPr>
      <t>5; 9; 10; 12; 19; 22; 25; 24; 6</t>
    </r>
  </si>
  <si>
    <t>Мощность включ. омпенсирующих устройств кВар.</t>
  </si>
  <si>
    <t>ФКП "ВГКАЗ"</t>
  </si>
  <si>
    <t xml:space="preserve"> наименование предприятия</t>
  </si>
  <si>
    <t>"ФКП ВГКАЗ"</t>
  </si>
  <si>
    <t>наименование предприятия</t>
  </si>
  <si>
    <t>Абонент       ФКП   "ВГКАЗ"</t>
  </si>
  <si>
    <t>Питающий центр    № 812</t>
  </si>
  <si>
    <t>Фидер №    3; 29; с/н (1.2)</t>
  </si>
  <si>
    <t>Главный инженер _________________________________</t>
  </si>
  <si>
    <t xml:space="preserve">          Главный энергетик _______________________________________</t>
  </si>
  <si>
    <t>УКАЗАНИЯ ПО ЗАПОЛНЕНИЮ ВЕДОМОСТИ:</t>
  </si>
  <si>
    <t>1. При малых нагрузках или больших расчетных коэффициентах электросчетчиков наблюдаются</t>
  </si>
  <si>
    <t>резкие колебания нагрузки по часам (в промежутке 2-3 часов от 0 до нескольких сот кВт),</t>
  </si>
  <si>
    <t>рекомендуем снимать показания эл. счетчиков с десятыми и сотыми долями.</t>
  </si>
  <si>
    <t>2. Где нет нагрузки за час или за несколько часв 9см. П. 1.), распределить нагрузку последующего</t>
  </si>
  <si>
    <t>часа между этими часами, но не представлять "0".</t>
  </si>
  <si>
    <t>3. Почасовые расходы электроэнергии указывать в целых числах.</t>
  </si>
  <si>
    <t>lI. Сведения о присоединенных трансформаторах и высоковольтных электродвигателях</t>
  </si>
  <si>
    <t>1. Трансформаторы *)</t>
  </si>
  <si>
    <t>№</t>
  </si>
  <si>
    <t xml:space="preserve">              №</t>
  </si>
  <si>
    <t xml:space="preserve">      номинальное</t>
  </si>
  <si>
    <t xml:space="preserve">     Включение на </t>
  </si>
  <si>
    <t xml:space="preserve">              Назначение </t>
  </si>
  <si>
    <t>п/п</t>
  </si>
  <si>
    <t xml:space="preserve">    трансформатор</t>
  </si>
  <si>
    <t>мощность</t>
  </si>
  <si>
    <t xml:space="preserve">      напряжение</t>
  </si>
  <si>
    <t xml:space="preserve">      ответвление</t>
  </si>
  <si>
    <t xml:space="preserve">          трансформатора</t>
  </si>
  <si>
    <t xml:space="preserve">       Примечание</t>
  </si>
  <si>
    <t xml:space="preserve">       помещения</t>
  </si>
  <si>
    <t>кВа</t>
  </si>
  <si>
    <t xml:space="preserve">       ___кВ+____ %</t>
  </si>
  <si>
    <t xml:space="preserve">        киловольт</t>
  </si>
  <si>
    <t xml:space="preserve">           (силов., освет.,</t>
  </si>
  <si>
    <t xml:space="preserve">                 печной)</t>
  </si>
  <si>
    <t>Т-1</t>
  </si>
  <si>
    <t>Т-2</t>
  </si>
  <si>
    <t>ТСН</t>
  </si>
  <si>
    <t>2x40</t>
  </si>
  <si>
    <t xml:space="preserve">                           2.*Высоковольтные электродвигатели</t>
  </si>
  <si>
    <t xml:space="preserve">   Тип (синхронный,</t>
  </si>
  <si>
    <t xml:space="preserve">       Номинальная</t>
  </si>
  <si>
    <t xml:space="preserve">     Номинальное</t>
  </si>
  <si>
    <t xml:space="preserve">             Примечание</t>
  </si>
  <si>
    <t xml:space="preserve">     трансформатор</t>
  </si>
  <si>
    <t xml:space="preserve">      асинхронный)</t>
  </si>
  <si>
    <t xml:space="preserve">         мощность</t>
  </si>
  <si>
    <t>*Указать отдельно рабочие и запломбированные трансформаторы и высоковольтные электродвигатели.</t>
  </si>
  <si>
    <t>lIl. Сведения о присоединенных компенсирующих установках высокого и низкого напряжения</t>
  </si>
  <si>
    <t xml:space="preserve">     Тип установки</t>
  </si>
  <si>
    <t xml:space="preserve">       Номинальное</t>
  </si>
  <si>
    <t xml:space="preserve">      Номинальная</t>
  </si>
  <si>
    <t xml:space="preserve">       реактивный</t>
  </si>
  <si>
    <t xml:space="preserve">           Время включения</t>
  </si>
  <si>
    <t xml:space="preserve">       напряжение</t>
  </si>
  <si>
    <t xml:space="preserve">        мощность</t>
  </si>
  <si>
    <t xml:space="preserve">       счетчик №</t>
  </si>
  <si>
    <t xml:space="preserve">       и отключ. установки</t>
  </si>
  <si>
    <t xml:space="preserve">       примечание</t>
  </si>
  <si>
    <t xml:space="preserve">                 за сутки</t>
  </si>
  <si>
    <t xml:space="preserve">       ________20 _______ г.</t>
  </si>
  <si>
    <t>кку-0,38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</si>
</sst>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15">
    <font>
      <sz val="10"/>
      <name val="Arial"/>
      <family val="0"/>
    </font>
    <font>
      <sz val="9"/>
      <name val="Arial Cyr"/>
      <family val="0"/>
    </font>
    <font>
      <u val="single"/>
      <sz val="9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  <font>
      <i/>
      <u val="single"/>
      <sz val="1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/>
    </xf>
    <xf numFmtId="1" fontId="5" fillId="0" borderId="15" xfId="0" applyNumberFormat="1" applyFont="1" applyBorder="1" applyAlignment="1">
      <alignment horizontal="center"/>
    </xf>
    <xf numFmtId="181" fontId="0" fillId="0" borderId="8" xfId="0" applyNumberFormat="1" applyBorder="1" applyAlignment="1">
      <alignment/>
    </xf>
    <xf numFmtId="18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181" fontId="0" fillId="0" borderId="17" xfId="0" applyNumberFormat="1" applyBorder="1" applyAlignment="1">
      <alignment/>
    </xf>
    <xf numFmtId="181" fontId="0" fillId="0" borderId="1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81" fontId="0" fillId="0" borderId="1" xfId="0" applyNumberFormat="1" applyBorder="1" applyAlignment="1">
      <alignment horizontal="center"/>
    </xf>
    <xf numFmtId="0" fontId="0" fillId="0" borderId="12" xfId="0" applyBorder="1" applyAlignment="1">
      <alignment/>
    </xf>
    <xf numFmtId="1" fontId="5" fillId="0" borderId="1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81" fontId="0" fillId="0" borderId="19" xfId="0" applyNumberFormat="1" applyBorder="1" applyAlignment="1">
      <alignment/>
    </xf>
    <xf numFmtId="18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7" fillId="0" borderId="2" xfId="0" applyFont="1" applyBorder="1" applyAlignment="1">
      <alignment horizontal="left"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80" fontId="0" fillId="0" borderId="1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1" fontId="5" fillId="0" borderId="8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16" xfId="0" applyNumberFormat="1" applyBorder="1" applyAlignment="1">
      <alignment/>
    </xf>
    <xf numFmtId="1" fontId="5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2" fontId="8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0" fontId="14" fillId="0" borderId="0" xfId="0" applyFont="1" applyAlignment="1">
      <alignment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1" fontId="5" fillId="0" borderId="8" xfId="0" applyNumberFormat="1" applyFont="1" applyBorder="1" applyAlignment="1">
      <alignment/>
    </xf>
    <xf numFmtId="181" fontId="5" fillId="0" borderId="14" xfId="0" applyNumberFormat="1" applyFont="1" applyBorder="1" applyAlignment="1">
      <alignment/>
    </xf>
    <xf numFmtId="181" fontId="5" fillId="0" borderId="17" xfId="0" applyNumberFormat="1" applyFont="1" applyBorder="1" applyAlignment="1">
      <alignment/>
    </xf>
    <xf numFmtId="181" fontId="5" fillId="0" borderId="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5" fillId="0" borderId="15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5" xfId="0" applyFill="1" applyBorder="1" applyAlignment="1">
      <alignment/>
    </xf>
    <xf numFmtId="0" fontId="3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1" fontId="5" fillId="0" borderId="17" xfId="0" applyNumberFormat="1" applyFont="1" applyBorder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1" fontId="5" fillId="0" borderId="8" xfId="0" applyNumberFormat="1" applyFont="1" applyBorder="1" applyAlignment="1">
      <alignment horizontal="center"/>
    </xf>
    <xf numFmtId="181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textRotation="90"/>
    </xf>
    <xf numFmtId="0" fontId="7" fillId="0" borderId="0" xfId="0" applyFont="1" applyBorder="1" applyAlignment="1">
      <alignment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E40" sqref="E40"/>
    </sheetView>
  </sheetViews>
  <sheetFormatPr defaultColWidth="9.140625" defaultRowHeight="12.75"/>
  <cols>
    <col min="6" max="6" width="12.140625" style="0" customWidth="1"/>
  </cols>
  <sheetData>
    <row r="1" spans="1:14" ht="15">
      <c r="A1" s="124" t="s">
        <v>74</v>
      </c>
      <c r="B1" s="124"/>
      <c r="I1" s="2" t="s">
        <v>6</v>
      </c>
      <c r="J1" s="2"/>
      <c r="K1" s="2"/>
      <c r="L1" s="2"/>
      <c r="M1" s="2"/>
      <c r="N1" s="2"/>
    </row>
    <row r="2" spans="1:14" ht="14.25">
      <c r="A2" s="3" t="s">
        <v>75</v>
      </c>
      <c r="G2" s="43"/>
      <c r="I2" s="2" t="s">
        <v>7</v>
      </c>
      <c r="J2" s="2"/>
      <c r="K2" s="2"/>
      <c r="L2" s="2"/>
      <c r="M2" s="2"/>
      <c r="N2" s="2"/>
    </row>
    <row r="3" spans="1:5" ht="12.75">
      <c r="A3" s="4"/>
      <c r="B3" s="4"/>
      <c r="C3" s="4"/>
      <c r="D3" s="4"/>
      <c r="E3" s="4"/>
    </row>
    <row r="4" spans="1:9" ht="14.25">
      <c r="A4" s="2" t="s">
        <v>0</v>
      </c>
      <c r="B4" s="2"/>
      <c r="C4" s="2"/>
      <c r="D4" s="2"/>
      <c r="E4" s="2"/>
      <c r="I4" t="s">
        <v>8</v>
      </c>
    </row>
    <row r="5" spans="1:9" ht="14.25">
      <c r="A5" s="2" t="s">
        <v>1</v>
      </c>
      <c r="B5" s="2"/>
      <c r="C5" s="2"/>
      <c r="D5" s="2"/>
      <c r="E5" s="2"/>
      <c r="I5" t="s">
        <v>9</v>
      </c>
    </row>
    <row r="6" spans="1:9" ht="12.75">
      <c r="A6" t="s">
        <v>10</v>
      </c>
      <c r="I6" t="s">
        <v>11</v>
      </c>
    </row>
    <row r="7" ht="12.75">
      <c r="A7" s="3" t="s">
        <v>2</v>
      </c>
    </row>
    <row r="9" spans="4:12" ht="15">
      <c r="D9" s="8"/>
      <c r="E9" s="8" t="s">
        <v>12</v>
      </c>
      <c r="F9" s="8"/>
      <c r="G9" s="8"/>
      <c r="H9" s="8"/>
      <c r="I9" s="8"/>
      <c r="J9" s="8"/>
      <c r="K9" s="8"/>
      <c r="L9" s="44"/>
    </row>
    <row r="10" spans="4:12" ht="15">
      <c r="D10" s="8" t="s">
        <v>13</v>
      </c>
      <c r="E10" s="8"/>
      <c r="F10" s="8"/>
      <c r="G10" s="8"/>
      <c r="H10" s="8"/>
      <c r="I10" s="8"/>
      <c r="J10" s="8"/>
      <c r="K10" s="8"/>
      <c r="L10" s="44"/>
    </row>
    <row r="11" spans="4:12" ht="15">
      <c r="D11" s="8"/>
      <c r="E11" s="8" t="s">
        <v>14</v>
      </c>
      <c r="F11" s="8"/>
      <c r="G11" s="8"/>
      <c r="H11" s="8"/>
      <c r="I11" s="8"/>
      <c r="J11" s="8"/>
      <c r="K11" s="8"/>
      <c r="L11" s="44"/>
    </row>
    <row r="12" ht="12.75">
      <c r="F12" s="3" t="s">
        <v>15</v>
      </c>
    </row>
    <row r="15" spans="1:8" ht="15">
      <c r="A15" s="36"/>
      <c r="F15" s="8" t="s">
        <v>16</v>
      </c>
      <c r="G15" s="8"/>
      <c r="H15" s="8"/>
    </row>
    <row r="18" spans="1:14" ht="12.75">
      <c r="A18" s="188" t="s">
        <v>17</v>
      </c>
      <c r="B18" s="189"/>
      <c r="C18" s="195" t="s">
        <v>18</v>
      </c>
      <c r="D18" s="196"/>
      <c r="E18" s="196"/>
      <c r="F18" s="197"/>
      <c r="G18" s="201" t="s">
        <v>19</v>
      </c>
      <c r="H18" s="201"/>
      <c r="I18" s="201" t="s">
        <v>20</v>
      </c>
      <c r="J18" s="201"/>
      <c r="K18" s="201" t="s">
        <v>3</v>
      </c>
      <c r="L18" s="201"/>
      <c r="M18" s="201" t="s">
        <v>21</v>
      </c>
      <c r="N18" s="201"/>
    </row>
    <row r="19" spans="1:14" ht="12.75">
      <c r="A19" s="190"/>
      <c r="B19" s="191"/>
      <c r="C19" s="198"/>
      <c r="D19" s="199"/>
      <c r="E19" s="199"/>
      <c r="F19" s="200"/>
      <c r="G19" s="202"/>
      <c r="H19" s="202"/>
      <c r="I19" s="202"/>
      <c r="J19" s="202"/>
      <c r="K19" s="202"/>
      <c r="L19" s="202"/>
      <c r="M19" s="202"/>
      <c r="N19" s="202"/>
    </row>
    <row r="20" spans="1:14" ht="12.75">
      <c r="A20" s="190"/>
      <c r="B20" s="191"/>
      <c r="C20" s="15" t="s">
        <v>22</v>
      </c>
      <c r="D20" s="16"/>
      <c r="E20" s="15" t="s">
        <v>23</v>
      </c>
      <c r="F20" s="16"/>
      <c r="G20" s="202"/>
      <c r="H20" s="202"/>
      <c r="I20" s="202"/>
      <c r="J20" s="202"/>
      <c r="K20" s="202"/>
      <c r="L20" s="202"/>
      <c r="M20" s="202"/>
      <c r="N20" s="202"/>
    </row>
    <row r="21" spans="1:14" ht="13.5" thickBot="1">
      <c r="A21" s="190"/>
      <c r="B21" s="191"/>
      <c r="C21" s="17" t="s">
        <v>24</v>
      </c>
      <c r="D21" s="18"/>
      <c r="E21" s="17" t="s">
        <v>25</v>
      </c>
      <c r="F21" s="18"/>
      <c r="G21" s="203"/>
      <c r="H21" s="203"/>
      <c r="I21" s="203"/>
      <c r="J21" s="203"/>
      <c r="K21" s="203"/>
      <c r="L21" s="203"/>
      <c r="M21" s="204"/>
      <c r="N21" s="204"/>
    </row>
    <row r="22" spans="1:14" ht="13.5" thickTop="1">
      <c r="A22" s="190"/>
      <c r="B22" s="192"/>
      <c r="C22" s="45"/>
      <c r="D22" s="46"/>
      <c r="E22" s="46"/>
      <c r="F22" s="47"/>
      <c r="G22" s="48"/>
      <c r="H22" s="49"/>
      <c r="I22" s="50"/>
      <c r="J22" s="49"/>
      <c r="K22" s="50"/>
      <c r="L22" s="48"/>
      <c r="M22" s="51"/>
      <c r="N22" s="52"/>
    </row>
    <row r="23" spans="1:14" ht="13.5" thickBot="1">
      <c r="A23" s="193"/>
      <c r="B23" s="194"/>
      <c r="C23" s="205" t="s">
        <v>26</v>
      </c>
      <c r="D23" s="206"/>
      <c r="E23" s="207"/>
      <c r="F23" s="208"/>
      <c r="G23" s="53"/>
      <c r="H23" s="54"/>
      <c r="I23" s="55"/>
      <c r="J23" s="54"/>
      <c r="K23" s="55"/>
      <c r="L23" s="53"/>
      <c r="M23" s="209" t="s">
        <v>26</v>
      </c>
      <c r="N23" s="210"/>
    </row>
    <row r="24" spans="1:14" ht="13.5" thickTop="1">
      <c r="A24" s="182" t="s">
        <v>27</v>
      </c>
      <c r="B24" s="183"/>
      <c r="C24" s="118">
        <v>239.999999999867</v>
      </c>
      <c r="D24" s="90"/>
      <c r="E24" s="57">
        <v>59.99999999994543</v>
      </c>
      <c r="F24" s="47"/>
      <c r="G24" s="58">
        <f>E24/C24</f>
        <v>0.24999999999991118</v>
      </c>
      <c r="H24" s="59"/>
      <c r="I24" s="60">
        <v>0.97</v>
      </c>
      <c r="J24" s="56"/>
      <c r="K24" s="61">
        <f>C24/I24</f>
        <v>247.422680412234</v>
      </c>
      <c r="L24" s="62"/>
      <c r="M24" s="45"/>
      <c r="N24" s="47"/>
    </row>
    <row r="25" spans="1:14" ht="12.75">
      <c r="A25" s="184" t="s">
        <v>28</v>
      </c>
      <c r="B25" s="185"/>
      <c r="C25" s="120">
        <v>270.0000000005218</v>
      </c>
      <c r="D25" s="91"/>
      <c r="E25" s="42">
        <v>59.99999999994543</v>
      </c>
      <c r="F25" s="63"/>
      <c r="G25" s="64">
        <f aca="true" t="shared" si="0" ref="G25:G48">E25/C25</f>
        <v>0.22222222222159063</v>
      </c>
      <c r="H25" s="65"/>
      <c r="I25" s="10">
        <v>0.97</v>
      </c>
      <c r="J25" s="9"/>
      <c r="K25" s="66">
        <f aca="true" t="shared" si="1" ref="K25:K48">C25/I25</f>
        <v>278.3505154644555</v>
      </c>
      <c r="L25" s="67"/>
      <c r="M25" s="68"/>
      <c r="N25" s="63"/>
    </row>
    <row r="26" spans="1:14" ht="12.75">
      <c r="A26" s="184" t="s">
        <v>29</v>
      </c>
      <c r="B26" s="185"/>
      <c r="C26" s="120">
        <v>239.999999999867</v>
      </c>
      <c r="D26" s="91"/>
      <c r="E26" s="42">
        <v>60.00000000011596</v>
      </c>
      <c r="F26" s="63"/>
      <c r="G26" s="64">
        <f t="shared" si="0"/>
        <v>0.2500000000006217</v>
      </c>
      <c r="H26" s="65"/>
      <c r="I26" s="10">
        <v>0.97</v>
      </c>
      <c r="J26" s="9"/>
      <c r="K26" s="66">
        <f t="shared" si="1"/>
        <v>247.422680412234</v>
      </c>
      <c r="L26" s="67"/>
      <c r="M26" s="68"/>
      <c r="N26" s="63"/>
    </row>
    <row r="27" spans="1:14" ht="12.75">
      <c r="A27" s="184" t="s">
        <v>30</v>
      </c>
      <c r="B27" s="185"/>
      <c r="C27" s="120">
        <v>240.0000000005491</v>
      </c>
      <c r="D27" s="91"/>
      <c r="E27" s="42">
        <v>90.00000000000341</v>
      </c>
      <c r="F27" s="63"/>
      <c r="G27" s="64">
        <f t="shared" si="0"/>
        <v>0.37499999999915623</v>
      </c>
      <c r="H27" s="65"/>
      <c r="I27" s="10">
        <v>0.94</v>
      </c>
      <c r="J27" s="9"/>
      <c r="K27" s="66">
        <f t="shared" si="1"/>
        <v>255.31914893675437</v>
      </c>
      <c r="L27" s="67"/>
      <c r="M27" s="68"/>
      <c r="N27" s="63"/>
    </row>
    <row r="28" spans="1:14" ht="12.75">
      <c r="A28" s="184" t="s">
        <v>31</v>
      </c>
      <c r="B28" s="185"/>
      <c r="C28" s="120">
        <v>209.999999999809</v>
      </c>
      <c r="D28" s="92"/>
      <c r="E28" s="42">
        <v>59.99999999994543</v>
      </c>
      <c r="F28" s="63"/>
      <c r="G28" s="64">
        <f t="shared" si="0"/>
        <v>0.2857142857142857</v>
      </c>
      <c r="H28" s="65"/>
      <c r="I28" s="10">
        <v>0.96</v>
      </c>
      <c r="J28" s="9"/>
      <c r="K28" s="66">
        <f t="shared" si="1"/>
        <v>218.74999999980105</v>
      </c>
      <c r="L28" s="67"/>
      <c r="M28" s="68"/>
      <c r="N28" s="63"/>
    </row>
    <row r="29" spans="1:14" ht="12.75">
      <c r="A29" s="184" t="s">
        <v>32</v>
      </c>
      <c r="B29" s="185"/>
      <c r="C29" s="120">
        <v>299.9999999998124</v>
      </c>
      <c r="D29" s="92"/>
      <c r="E29" s="42">
        <v>59.99999999994543</v>
      </c>
      <c r="F29" s="69"/>
      <c r="G29" s="64">
        <f t="shared" si="0"/>
        <v>0.19999999999994317</v>
      </c>
      <c r="H29" s="65"/>
      <c r="I29" s="50">
        <v>0.98</v>
      </c>
      <c r="J29" s="49"/>
      <c r="K29" s="66">
        <f t="shared" si="1"/>
        <v>306.1224489794004</v>
      </c>
      <c r="L29" s="67"/>
      <c r="M29" s="68"/>
      <c r="N29" s="63"/>
    </row>
    <row r="30" spans="1:14" ht="12.75">
      <c r="A30" s="184" t="s">
        <v>33</v>
      </c>
      <c r="B30" s="185"/>
      <c r="C30" s="120">
        <v>179.99999999992156</v>
      </c>
      <c r="D30" s="92"/>
      <c r="E30" s="42">
        <v>30.000000000143245</v>
      </c>
      <c r="F30" s="69"/>
      <c r="G30" s="64">
        <f t="shared" si="0"/>
        <v>0.1666666666675351</v>
      </c>
      <c r="H30" s="65"/>
      <c r="I30" s="50">
        <v>0.98</v>
      </c>
      <c r="J30" s="49"/>
      <c r="K30" s="66">
        <f t="shared" si="1"/>
        <v>183.67346938767506</v>
      </c>
      <c r="L30" s="67"/>
      <c r="M30" s="68"/>
      <c r="N30" s="63"/>
    </row>
    <row r="31" spans="1:14" ht="12.75">
      <c r="A31" s="184" t="s">
        <v>34</v>
      </c>
      <c r="B31" s="185"/>
      <c r="C31" s="120">
        <v>419.99999999978854</v>
      </c>
      <c r="D31" s="92"/>
      <c r="E31" s="42">
        <v>89.99999999991815</v>
      </c>
      <c r="F31" s="69"/>
      <c r="G31" s="64">
        <f t="shared" si="0"/>
        <v>0.2142857142856273</v>
      </c>
      <c r="H31" s="65"/>
      <c r="I31" s="50">
        <v>0.98</v>
      </c>
      <c r="J31" s="49"/>
      <c r="K31" s="66">
        <f t="shared" si="1"/>
        <v>428.57142857121283</v>
      </c>
      <c r="L31" s="67"/>
      <c r="M31" s="68"/>
      <c r="N31" s="63"/>
    </row>
    <row r="32" spans="1:14" ht="12.75">
      <c r="A32" s="184" t="s">
        <v>35</v>
      </c>
      <c r="B32" s="185"/>
      <c r="C32" s="120">
        <v>239.999999999867</v>
      </c>
      <c r="D32" s="92"/>
      <c r="E32" s="42">
        <v>29.999999999972715</v>
      </c>
      <c r="F32" s="69"/>
      <c r="G32" s="64">
        <f t="shared" si="0"/>
        <v>0.12499999999995559</v>
      </c>
      <c r="H32" s="65"/>
      <c r="I32" s="50">
        <v>0.99</v>
      </c>
      <c r="J32" s="49"/>
      <c r="K32" s="66">
        <f t="shared" si="1"/>
        <v>242.42424242410806</v>
      </c>
      <c r="L32" s="67"/>
      <c r="M32" s="68"/>
      <c r="N32" s="63"/>
    </row>
    <row r="33" spans="1:14" ht="12.75">
      <c r="A33" s="184" t="s">
        <v>36</v>
      </c>
      <c r="B33" s="185"/>
      <c r="C33" s="120">
        <v>209.999999999809</v>
      </c>
      <c r="D33" s="92"/>
      <c r="E33" s="42">
        <v>60.000000000030695</v>
      </c>
      <c r="F33" s="69"/>
      <c r="G33" s="64">
        <f t="shared" si="0"/>
        <v>0.28571428571469176</v>
      </c>
      <c r="H33" s="65"/>
      <c r="I33" s="50">
        <v>0.96</v>
      </c>
      <c r="J33" s="49"/>
      <c r="K33" s="66">
        <f t="shared" si="1"/>
        <v>218.74999999980105</v>
      </c>
      <c r="L33" s="67"/>
      <c r="M33" s="68"/>
      <c r="N33" s="63"/>
    </row>
    <row r="34" spans="1:14" ht="12.75">
      <c r="A34" s="184" t="s">
        <v>37</v>
      </c>
      <c r="B34" s="185"/>
      <c r="C34" s="120">
        <v>209.99999999989427</v>
      </c>
      <c r="D34" s="91"/>
      <c r="E34" s="42">
        <v>29.999999999972715</v>
      </c>
      <c r="F34" s="69"/>
      <c r="G34" s="64">
        <f t="shared" si="0"/>
        <v>0.14285714285708484</v>
      </c>
      <c r="H34" s="65"/>
      <c r="I34" s="50">
        <v>0.99</v>
      </c>
      <c r="J34" s="49"/>
      <c r="K34" s="66">
        <f t="shared" si="1"/>
        <v>212.12121212110532</v>
      </c>
      <c r="L34" s="67"/>
      <c r="M34" s="68"/>
      <c r="N34" s="63"/>
    </row>
    <row r="35" spans="1:14" ht="12.75">
      <c r="A35" s="184" t="s">
        <v>38</v>
      </c>
      <c r="B35" s="185"/>
      <c r="C35" s="120">
        <v>210.00000000117325</v>
      </c>
      <c r="D35" s="91"/>
      <c r="E35" s="42">
        <v>29.999999999972715</v>
      </c>
      <c r="F35" s="63"/>
      <c r="G35" s="64">
        <f t="shared" si="0"/>
        <v>0.1428571428562148</v>
      </c>
      <c r="H35" s="65"/>
      <c r="I35" s="10">
        <v>0.99</v>
      </c>
      <c r="J35" s="9"/>
      <c r="K35" s="66">
        <f t="shared" si="1"/>
        <v>212.12121212239722</v>
      </c>
      <c r="L35" s="67"/>
      <c r="M35" s="68"/>
      <c r="N35" s="63"/>
    </row>
    <row r="36" spans="1:14" ht="12.75">
      <c r="A36" s="184" t="s">
        <v>39</v>
      </c>
      <c r="B36" s="185"/>
      <c r="C36" s="120">
        <v>269.9999999998397</v>
      </c>
      <c r="D36" s="91"/>
      <c r="E36" s="42">
        <v>60.00000000011596</v>
      </c>
      <c r="F36" s="63"/>
      <c r="G36" s="64">
        <f t="shared" si="0"/>
        <v>0.22222222222278365</v>
      </c>
      <c r="H36" s="65"/>
      <c r="I36" s="10">
        <v>0.97</v>
      </c>
      <c r="J36" s="9"/>
      <c r="K36" s="66">
        <f t="shared" si="1"/>
        <v>278.3505154637523</v>
      </c>
      <c r="L36" s="67"/>
      <c r="M36" s="68"/>
      <c r="N36" s="63"/>
    </row>
    <row r="37" spans="1:14" ht="12.75">
      <c r="A37" s="184" t="s">
        <v>40</v>
      </c>
      <c r="B37" s="185"/>
      <c r="C37" s="120">
        <v>209.99999999989427</v>
      </c>
      <c r="D37" s="91"/>
      <c r="E37" s="42">
        <v>89.99999999991815</v>
      </c>
      <c r="F37" s="63"/>
      <c r="G37" s="64">
        <f t="shared" si="0"/>
        <v>0.4285714285712546</v>
      </c>
      <c r="H37" s="65"/>
      <c r="I37" s="10">
        <v>0.92</v>
      </c>
      <c r="J37" s="9"/>
      <c r="K37" s="66">
        <f t="shared" si="1"/>
        <v>228.26086956510247</v>
      </c>
      <c r="L37" s="67"/>
      <c r="M37" s="68"/>
      <c r="N37" s="63"/>
    </row>
    <row r="38" spans="1:14" ht="12.75">
      <c r="A38" s="184" t="s">
        <v>41</v>
      </c>
      <c r="B38" s="185"/>
      <c r="C38" s="120">
        <v>179.99999999992156</v>
      </c>
      <c r="D38" s="91"/>
      <c r="E38" s="42">
        <v>89.99999999991815</v>
      </c>
      <c r="F38" s="63"/>
      <c r="G38" s="64">
        <f t="shared" si="0"/>
        <v>0.49999999999976313</v>
      </c>
      <c r="H38" s="65"/>
      <c r="I38" s="10">
        <v>0.89</v>
      </c>
      <c r="J38" s="70"/>
      <c r="K38" s="66">
        <f t="shared" si="1"/>
        <v>202.2471910111478</v>
      </c>
      <c r="L38" s="71"/>
      <c r="M38" s="68"/>
      <c r="N38" s="63"/>
    </row>
    <row r="39" spans="1:14" ht="12.75">
      <c r="A39" s="184" t="s">
        <v>42</v>
      </c>
      <c r="B39" s="185"/>
      <c r="C39" s="120">
        <v>119.99999999997613</v>
      </c>
      <c r="D39" s="91"/>
      <c r="E39" s="42">
        <v>60.000000000201226</v>
      </c>
      <c r="F39" s="63"/>
      <c r="G39" s="64">
        <f t="shared" si="0"/>
        <v>0.5000000000017764</v>
      </c>
      <c r="H39" s="65"/>
      <c r="I39" s="10">
        <v>0.89</v>
      </c>
      <c r="J39" s="9"/>
      <c r="K39" s="66">
        <f t="shared" si="1"/>
        <v>134.83146067413048</v>
      </c>
      <c r="L39" s="67"/>
      <c r="M39" s="68"/>
      <c r="N39" s="63"/>
    </row>
    <row r="40" spans="1:14" ht="12.75">
      <c r="A40" s="184" t="s">
        <v>43</v>
      </c>
      <c r="B40" s="185"/>
      <c r="C40" s="120">
        <v>209.99999999989427</v>
      </c>
      <c r="D40" s="91"/>
      <c r="E40" s="42">
        <v>119.99999999989086</v>
      </c>
      <c r="F40" s="63"/>
      <c r="G40" s="64">
        <f t="shared" si="0"/>
        <v>0.5714285714283394</v>
      </c>
      <c r="H40" s="72"/>
      <c r="I40" s="10">
        <v>0.87</v>
      </c>
      <c r="J40" s="70"/>
      <c r="K40" s="66">
        <f t="shared" si="1"/>
        <v>241.37931034470606</v>
      </c>
      <c r="L40" s="71"/>
      <c r="M40" s="68"/>
      <c r="N40" s="63"/>
    </row>
    <row r="41" spans="1:14" ht="12.75">
      <c r="A41" s="184" t="s">
        <v>44</v>
      </c>
      <c r="B41" s="185"/>
      <c r="C41" s="120">
        <v>329.99999999978513</v>
      </c>
      <c r="D41" s="91"/>
      <c r="E41" s="42">
        <v>90.00000000000341</v>
      </c>
      <c r="F41" s="63"/>
      <c r="G41" s="64">
        <f t="shared" si="0"/>
        <v>0.2727272727274606</v>
      </c>
      <c r="H41" s="65"/>
      <c r="I41" s="10">
        <v>0.97</v>
      </c>
      <c r="J41" s="9"/>
      <c r="K41" s="66">
        <f t="shared" si="1"/>
        <v>340.2061855667888</v>
      </c>
      <c r="L41" s="67"/>
      <c r="M41" s="68"/>
      <c r="N41" s="63"/>
    </row>
    <row r="42" spans="1:14" ht="12.75">
      <c r="A42" s="184" t="s">
        <v>45</v>
      </c>
      <c r="B42" s="185"/>
      <c r="C42" s="120">
        <v>209.99999999989427</v>
      </c>
      <c r="D42" s="91"/>
      <c r="E42" s="42">
        <v>89.99999999991815</v>
      </c>
      <c r="F42" s="63"/>
      <c r="G42" s="64">
        <f t="shared" si="0"/>
        <v>0.4285714285712546</v>
      </c>
      <c r="H42" s="65"/>
      <c r="I42" s="10">
        <v>0.92</v>
      </c>
      <c r="J42" s="9"/>
      <c r="K42" s="66">
        <f t="shared" si="1"/>
        <v>228.26086956510247</v>
      </c>
      <c r="L42" s="67"/>
      <c r="M42" s="68"/>
      <c r="N42" s="63"/>
    </row>
    <row r="43" spans="1:14" ht="12.75">
      <c r="A43" s="184" t="s">
        <v>46</v>
      </c>
      <c r="B43" s="185"/>
      <c r="C43" s="120">
        <v>149.99999999986358</v>
      </c>
      <c r="D43" s="91"/>
      <c r="E43" s="42">
        <v>30.000000000143245</v>
      </c>
      <c r="F43" s="63"/>
      <c r="G43" s="64">
        <f t="shared" si="0"/>
        <v>0.20000000000113688</v>
      </c>
      <c r="H43" s="65"/>
      <c r="I43" s="10">
        <v>0.98</v>
      </c>
      <c r="J43" s="9"/>
      <c r="K43" s="66">
        <f t="shared" si="1"/>
        <v>153.06122448965672</v>
      </c>
      <c r="L43" s="67"/>
      <c r="M43" s="68"/>
      <c r="N43" s="63"/>
    </row>
    <row r="44" spans="1:14" ht="12.75">
      <c r="A44" s="184" t="s">
        <v>47</v>
      </c>
      <c r="B44" s="185"/>
      <c r="C44" s="120">
        <v>420.00000000047066</v>
      </c>
      <c r="D44" s="91"/>
      <c r="E44" s="42">
        <v>89.99999999991815</v>
      </c>
      <c r="F44" s="63"/>
      <c r="G44" s="64">
        <f t="shared" si="0"/>
        <v>0.21428571428527926</v>
      </c>
      <c r="H44" s="65"/>
      <c r="I44" s="10">
        <v>0.98</v>
      </c>
      <c r="J44" s="9"/>
      <c r="K44" s="66">
        <f t="shared" si="1"/>
        <v>428.5714285719088</v>
      </c>
      <c r="L44" s="67"/>
      <c r="M44" s="68"/>
      <c r="N44" s="63"/>
    </row>
    <row r="45" spans="1:14" ht="12.75">
      <c r="A45" s="184" t="s">
        <v>48</v>
      </c>
      <c r="B45" s="185"/>
      <c r="C45" s="120">
        <v>179.9999999998363</v>
      </c>
      <c r="D45" s="91"/>
      <c r="E45" s="42">
        <v>29.999999999972715</v>
      </c>
      <c r="F45" s="63"/>
      <c r="G45" s="64">
        <f t="shared" si="0"/>
        <v>0.16666666666666666</v>
      </c>
      <c r="H45" s="65"/>
      <c r="I45" s="10">
        <v>0.99</v>
      </c>
      <c r="J45" s="9"/>
      <c r="K45" s="66">
        <f t="shared" si="1"/>
        <v>181.81818181801646</v>
      </c>
      <c r="L45" s="67"/>
      <c r="M45" s="68"/>
      <c r="N45" s="63"/>
    </row>
    <row r="46" spans="1:14" ht="12.75">
      <c r="A46" s="184" t="s">
        <v>49</v>
      </c>
      <c r="B46" s="185"/>
      <c r="C46" s="120">
        <v>119.99999999997613</v>
      </c>
      <c r="D46" s="91"/>
      <c r="E46" s="42">
        <v>60.000000000030695</v>
      </c>
      <c r="F46" s="63"/>
      <c r="G46" s="64">
        <f t="shared" si="0"/>
        <v>0.5000000000003553</v>
      </c>
      <c r="H46" s="65"/>
      <c r="I46" s="10">
        <v>0.89</v>
      </c>
      <c r="J46" s="9"/>
      <c r="K46" s="66">
        <f t="shared" si="1"/>
        <v>134.83146067413048</v>
      </c>
      <c r="L46" s="67"/>
      <c r="M46" s="68"/>
      <c r="N46" s="63"/>
    </row>
    <row r="47" spans="1:14" ht="12.75">
      <c r="A47" s="184" t="s">
        <v>50</v>
      </c>
      <c r="B47" s="185"/>
      <c r="C47" s="120">
        <v>209.999999999809</v>
      </c>
      <c r="D47" s="91"/>
      <c r="E47" s="42">
        <v>29.999999999972715</v>
      </c>
      <c r="F47" s="63"/>
      <c r="G47" s="64">
        <f t="shared" si="0"/>
        <v>0.14285714285714285</v>
      </c>
      <c r="H47" s="65"/>
      <c r="I47" s="10">
        <v>0.99</v>
      </c>
      <c r="J47" s="9"/>
      <c r="K47" s="66">
        <f t="shared" si="1"/>
        <v>212.1212121210192</v>
      </c>
      <c r="L47" s="67"/>
      <c r="M47" s="68"/>
      <c r="N47" s="63"/>
    </row>
    <row r="48" spans="1:14" ht="13.5" thickBot="1">
      <c r="A48" s="211" t="s">
        <v>51</v>
      </c>
      <c r="B48" s="212"/>
      <c r="C48" s="122">
        <v>5580.000000000044</v>
      </c>
      <c r="D48" s="93"/>
      <c r="E48" s="74">
        <v>1499.9999999999147</v>
      </c>
      <c r="F48" s="75"/>
      <c r="G48" s="76">
        <f t="shared" si="0"/>
        <v>0.2688172043010579</v>
      </c>
      <c r="H48" s="77"/>
      <c r="I48" s="78">
        <v>0.97</v>
      </c>
      <c r="J48" s="73"/>
      <c r="K48" s="79">
        <f t="shared" si="1"/>
        <v>5752.577319587674</v>
      </c>
      <c r="L48" s="80"/>
      <c r="M48" s="81"/>
      <c r="N48" s="75"/>
    </row>
    <row r="49" spans="1:2" ht="13.5" thickTop="1">
      <c r="A49" s="213"/>
      <c r="B49" s="213"/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2.75">
      <c r="A52" s="82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5"/>
      <c r="N52" s="85"/>
    </row>
    <row r="53" spans="1:14" ht="12.75">
      <c r="A53" s="83"/>
      <c r="B53" s="83"/>
      <c r="C53" s="19"/>
      <c r="D53" s="14"/>
      <c r="E53" s="14"/>
      <c r="F53" s="14"/>
      <c r="G53" s="84"/>
      <c r="H53" s="84"/>
      <c r="I53" s="84"/>
      <c r="J53" s="84"/>
      <c r="K53" s="84"/>
      <c r="L53" s="84"/>
      <c r="M53" s="85"/>
      <c r="N53" s="85"/>
    </row>
    <row r="54" ht="12.75">
      <c r="D54" t="s">
        <v>52</v>
      </c>
    </row>
    <row r="56" spans="1:14" ht="12.75">
      <c r="A56" s="214" t="s">
        <v>4</v>
      </c>
      <c r="B56" s="215"/>
      <c r="C56" s="217" t="s">
        <v>53</v>
      </c>
      <c r="D56" s="218"/>
      <c r="E56" s="218"/>
      <c r="F56" s="219"/>
      <c r="G56" s="217" t="s">
        <v>54</v>
      </c>
      <c r="H56" s="218"/>
      <c r="I56" s="218"/>
      <c r="J56" s="218"/>
      <c r="K56" s="218"/>
      <c r="L56" s="219"/>
      <c r="M56" s="220" t="s">
        <v>55</v>
      </c>
      <c r="N56" s="221"/>
    </row>
    <row r="57" spans="1:14" ht="12.75">
      <c r="A57" s="216"/>
      <c r="B57" s="215"/>
      <c r="C57" s="86" t="s">
        <v>56</v>
      </c>
      <c r="D57" s="21"/>
      <c r="E57" s="20" t="s">
        <v>57</v>
      </c>
      <c r="F57" s="21"/>
      <c r="G57" s="217" t="s">
        <v>58</v>
      </c>
      <c r="H57" s="219"/>
      <c r="I57" s="217" t="s">
        <v>59</v>
      </c>
      <c r="J57" s="219"/>
      <c r="K57" s="217" t="s">
        <v>60</v>
      </c>
      <c r="L57" s="219"/>
      <c r="M57" s="220"/>
      <c r="N57" s="221"/>
    </row>
    <row r="58" spans="1:14" ht="12.75">
      <c r="A58" s="217" t="s">
        <v>5</v>
      </c>
      <c r="B58" s="219"/>
      <c r="C58" s="87">
        <f>C24+C25+C26+C27+C28+C29+C30+C31</f>
        <v>2100.0000000001364</v>
      </c>
      <c r="D58" s="9"/>
      <c r="E58" s="87">
        <f>E24+E25+E26+E27+E28+E29+E30+E31</f>
        <v>509.9999999999625</v>
      </c>
      <c r="F58" s="9"/>
      <c r="G58" s="87">
        <f>C58/8</f>
        <v>262.50000000001705</v>
      </c>
      <c r="H58" s="9"/>
      <c r="I58" s="87">
        <f>E58/8</f>
        <v>63.74999999999531</v>
      </c>
      <c r="J58" s="9"/>
      <c r="K58" s="10">
        <v>271</v>
      </c>
      <c r="L58" s="9"/>
      <c r="M58" s="88">
        <f>G58/K58</f>
        <v>0.9686346863469264</v>
      </c>
      <c r="N58" s="89"/>
    </row>
    <row r="59" spans="1:14" ht="12.75">
      <c r="A59" s="217" t="s">
        <v>61</v>
      </c>
      <c r="B59" s="219"/>
      <c r="C59" s="87">
        <f>C32+C33+C34+C35+C36+C37+C38+C39</f>
        <v>1650.0000000003752</v>
      </c>
      <c r="D59" s="9"/>
      <c r="E59" s="87">
        <f>E32+E33+E34+E35+E36+E37+E38+E39</f>
        <v>450.0000000001023</v>
      </c>
      <c r="F59" s="9"/>
      <c r="G59" s="87">
        <f>C59/8</f>
        <v>206.2500000000469</v>
      </c>
      <c r="H59" s="9"/>
      <c r="I59" s="87">
        <f>E59/8</f>
        <v>56.25000000001279</v>
      </c>
      <c r="J59" s="9"/>
      <c r="K59" s="10">
        <v>213</v>
      </c>
      <c r="L59" s="9"/>
      <c r="M59" s="88">
        <f>G59/K59</f>
        <v>0.9683098591551498</v>
      </c>
      <c r="N59" s="89"/>
    </row>
    <row r="60" spans="1:14" ht="12.75">
      <c r="A60" s="217" t="s">
        <v>62</v>
      </c>
      <c r="B60" s="219"/>
      <c r="C60" s="87">
        <f>C40+C41+C42+C43+C44+C45+C46+C47</f>
        <v>1829.9999999995293</v>
      </c>
      <c r="D60" s="9"/>
      <c r="E60" s="87">
        <f>E40+E41+E42+E43+E44+E45+E46+E47</f>
        <v>539.9999999998499</v>
      </c>
      <c r="F60" s="9"/>
      <c r="G60" s="87">
        <f>C60/8</f>
        <v>228.74999999994117</v>
      </c>
      <c r="H60" s="9"/>
      <c r="I60" s="87">
        <f>E60/8</f>
        <v>67.49999999998124</v>
      </c>
      <c r="J60" s="9"/>
      <c r="K60" s="10">
        <v>239</v>
      </c>
      <c r="L60" s="9"/>
      <c r="M60" s="88">
        <f>G60/K60</f>
        <v>0.957112970711051</v>
      </c>
      <c r="N60" s="89"/>
    </row>
    <row r="61" spans="1:14" ht="12.75">
      <c r="A61" s="217" t="s">
        <v>63</v>
      </c>
      <c r="B61" s="219"/>
      <c r="C61" s="87">
        <f>C58+C59+C60</f>
        <v>5580.000000000041</v>
      </c>
      <c r="D61" s="9"/>
      <c r="E61" s="87">
        <f>E58+E59+E60</f>
        <v>1499.9999999999147</v>
      </c>
      <c r="F61" s="9"/>
      <c r="G61" s="87">
        <f>C61/24</f>
        <v>232.5000000000017</v>
      </c>
      <c r="H61" s="9"/>
      <c r="I61" s="87">
        <f>E61/24</f>
        <v>62.49999999999645</v>
      </c>
      <c r="J61" s="9"/>
      <c r="K61" s="10">
        <v>241</v>
      </c>
      <c r="L61" s="9"/>
      <c r="M61" s="88">
        <f>G61/K61</f>
        <v>0.9647302904564387</v>
      </c>
      <c r="N61" s="89"/>
    </row>
    <row r="62" spans="1:14" ht="12.7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</row>
    <row r="65" ht="12.75">
      <c r="A65" s="44"/>
    </row>
    <row r="66" spans="3:11" ht="12.75">
      <c r="C66" s="3"/>
      <c r="K66" s="3"/>
    </row>
    <row r="68" spans="1:8" ht="12.75">
      <c r="A68" s="44" t="s">
        <v>64</v>
      </c>
      <c r="H68" t="s">
        <v>65</v>
      </c>
    </row>
    <row r="69" spans="3:11" ht="12.75">
      <c r="C69" s="3" t="s">
        <v>66</v>
      </c>
      <c r="K69" s="3" t="s">
        <v>67</v>
      </c>
    </row>
  </sheetData>
  <mergeCells count="45">
    <mergeCell ref="A58:B58"/>
    <mergeCell ref="A59:B59"/>
    <mergeCell ref="A60:B60"/>
    <mergeCell ref="A61:B61"/>
    <mergeCell ref="G56:L56"/>
    <mergeCell ref="M56:N57"/>
    <mergeCell ref="G57:H57"/>
    <mergeCell ref="I57:J57"/>
    <mergeCell ref="K57:L57"/>
    <mergeCell ref="A48:B48"/>
    <mergeCell ref="A49:B49"/>
    <mergeCell ref="A56:B57"/>
    <mergeCell ref="C56:F56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K18:L21"/>
    <mergeCell ref="M18:N21"/>
    <mergeCell ref="C23:F23"/>
    <mergeCell ref="M23:N23"/>
    <mergeCell ref="A18:B23"/>
    <mergeCell ref="C18:F19"/>
    <mergeCell ref="G18:H21"/>
    <mergeCell ref="I18:J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46">
      <selection activeCell="A18" sqref="A18:N62"/>
    </sheetView>
  </sheetViews>
  <sheetFormatPr defaultColWidth="9.140625" defaultRowHeight="12.75"/>
  <sheetData>
    <row r="1" spans="1:14" ht="14.25">
      <c r="A1" s="124" t="s">
        <v>72</v>
      </c>
      <c r="B1" s="124"/>
      <c r="C1" s="124"/>
      <c r="I1" s="2" t="s">
        <v>68</v>
      </c>
      <c r="J1" s="2"/>
      <c r="K1" s="2"/>
      <c r="L1" s="2"/>
      <c r="M1" s="2"/>
      <c r="N1" s="2"/>
    </row>
    <row r="2" spans="1:14" ht="14.25">
      <c r="A2" s="3" t="s">
        <v>73</v>
      </c>
      <c r="G2" s="43"/>
      <c r="I2" s="2" t="s">
        <v>69</v>
      </c>
      <c r="J2" s="2"/>
      <c r="K2" s="2"/>
      <c r="L2" s="2"/>
      <c r="M2" s="2"/>
      <c r="N2" s="2"/>
    </row>
    <row r="3" spans="1:5" ht="12.75">
      <c r="A3" s="4"/>
      <c r="B3" s="4"/>
      <c r="C3" s="4"/>
      <c r="D3" s="4"/>
      <c r="E3" s="4"/>
    </row>
    <row r="4" spans="1:9" ht="14.25">
      <c r="A4" s="2" t="s">
        <v>0</v>
      </c>
      <c r="B4" s="2"/>
      <c r="C4" s="2"/>
      <c r="D4" s="2"/>
      <c r="E4" s="2"/>
      <c r="I4" t="s">
        <v>8</v>
      </c>
    </row>
    <row r="5" spans="1:9" ht="14.25">
      <c r="A5" s="2" t="s">
        <v>1</v>
      </c>
      <c r="B5" s="2"/>
      <c r="C5" s="2"/>
      <c r="D5" s="2"/>
      <c r="E5" s="2"/>
      <c r="I5" t="s">
        <v>70</v>
      </c>
    </row>
    <row r="6" spans="1:9" ht="12.75">
      <c r="A6" t="s">
        <v>10</v>
      </c>
      <c r="I6" t="s">
        <v>11</v>
      </c>
    </row>
    <row r="7" ht="12.75">
      <c r="A7" s="3" t="s">
        <v>2</v>
      </c>
    </row>
    <row r="9" spans="4:12" ht="15">
      <c r="D9" s="8"/>
      <c r="E9" s="8" t="s">
        <v>12</v>
      </c>
      <c r="F9" s="8"/>
      <c r="G9" s="8"/>
      <c r="H9" s="8"/>
      <c r="I9" s="8"/>
      <c r="J9" s="8"/>
      <c r="K9" s="8"/>
      <c r="L9" s="44"/>
    </row>
    <row r="10" spans="4:12" ht="15">
      <c r="D10" s="8" t="s">
        <v>13</v>
      </c>
      <c r="E10" s="8"/>
      <c r="F10" s="8"/>
      <c r="G10" s="8"/>
      <c r="H10" s="8"/>
      <c r="I10" s="8"/>
      <c r="J10" s="8"/>
      <c r="K10" s="8"/>
      <c r="L10" s="44"/>
    </row>
    <row r="11" spans="4:12" ht="15">
      <c r="D11" s="8"/>
      <c r="E11" s="8" t="s">
        <v>14</v>
      </c>
      <c r="F11" s="8"/>
      <c r="G11" s="8"/>
      <c r="H11" s="8"/>
      <c r="I11" s="8"/>
      <c r="J11" s="8"/>
      <c r="K11" s="8"/>
      <c r="L11" s="44"/>
    </row>
    <row r="12" ht="12.75">
      <c r="F12" s="3" t="s">
        <v>15</v>
      </c>
    </row>
    <row r="15" spans="1:8" ht="15">
      <c r="A15" s="36"/>
      <c r="F15" s="8" t="s">
        <v>16</v>
      </c>
      <c r="G15" s="8"/>
      <c r="H15" s="8"/>
    </row>
    <row r="18" spans="1:14" ht="12.75">
      <c r="A18" s="188" t="s">
        <v>17</v>
      </c>
      <c r="B18" s="189"/>
      <c r="C18" s="195" t="s">
        <v>18</v>
      </c>
      <c r="D18" s="196"/>
      <c r="E18" s="196"/>
      <c r="F18" s="197"/>
      <c r="G18" s="201" t="s">
        <v>19</v>
      </c>
      <c r="H18" s="201"/>
      <c r="I18" s="201" t="s">
        <v>20</v>
      </c>
      <c r="J18" s="201"/>
      <c r="K18" s="201" t="s">
        <v>3</v>
      </c>
      <c r="L18" s="201"/>
      <c r="M18" s="201" t="s">
        <v>71</v>
      </c>
      <c r="N18" s="201"/>
    </row>
    <row r="19" spans="1:14" ht="12.75">
      <c r="A19" s="190"/>
      <c r="B19" s="191"/>
      <c r="C19" s="198"/>
      <c r="D19" s="199"/>
      <c r="E19" s="199"/>
      <c r="F19" s="200"/>
      <c r="G19" s="202"/>
      <c r="H19" s="202"/>
      <c r="I19" s="202"/>
      <c r="J19" s="202"/>
      <c r="K19" s="202"/>
      <c r="L19" s="202"/>
      <c r="M19" s="202"/>
      <c r="N19" s="202"/>
    </row>
    <row r="20" spans="1:14" ht="12.75">
      <c r="A20" s="190"/>
      <c r="B20" s="191"/>
      <c r="C20" s="15" t="s">
        <v>22</v>
      </c>
      <c r="D20" s="16"/>
      <c r="E20" s="15" t="s">
        <v>23</v>
      </c>
      <c r="F20" s="16"/>
      <c r="G20" s="202"/>
      <c r="H20" s="202"/>
      <c r="I20" s="202"/>
      <c r="J20" s="202"/>
      <c r="K20" s="202"/>
      <c r="L20" s="202"/>
      <c r="M20" s="202"/>
      <c r="N20" s="202"/>
    </row>
    <row r="21" spans="1:14" ht="13.5" thickBot="1">
      <c r="A21" s="190"/>
      <c r="B21" s="191"/>
      <c r="C21" s="17" t="s">
        <v>24</v>
      </c>
      <c r="D21" s="18"/>
      <c r="E21" s="17" t="s">
        <v>25</v>
      </c>
      <c r="F21" s="18"/>
      <c r="G21" s="203"/>
      <c r="H21" s="203"/>
      <c r="I21" s="203"/>
      <c r="J21" s="203"/>
      <c r="K21" s="203"/>
      <c r="L21" s="203"/>
      <c r="M21" s="202"/>
      <c r="N21" s="202"/>
    </row>
    <row r="22" spans="1:14" ht="13.5" thickTop="1">
      <c r="A22" s="190"/>
      <c r="B22" s="192"/>
      <c r="C22" s="94"/>
      <c r="D22" s="95"/>
      <c r="E22" s="95"/>
      <c r="F22" s="96"/>
      <c r="G22" s="97"/>
      <c r="H22" s="98"/>
      <c r="I22" s="99"/>
      <c r="J22" s="98"/>
      <c r="K22" s="99"/>
      <c r="L22" s="100"/>
      <c r="M22" s="51"/>
      <c r="N22" s="52"/>
    </row>
    <row r="23" spans="1:14" ht="13.5" thickBot="1">
      <c r="A23" s="193"/>
      <c r="B23" s="194"/>
      <c r="C23" s="237" t="s">
        <v>26</v>
      </c>
      <c r="D23" s="207"/>
      <c r="E23" s="207"/>
      <c r="F23" s="208"/>
      <c r="G23" s="101"/>
      <c r="H23" s="102"/>
      <c r="I23" s="103"/>
      <c r="J23" s="102"/>
      <c r="K23" s="103"/>
      <c r="L23" s="104"/>
      <c r="M23" s="209" t="s">
        <v>26</v>
      </c>
      <c r="N23" s="210"/>
    </row>
    <row r="24" spans="1:14" ht="15.75" thickTop="1">
      <c r="A24" s="105" t="s">
        <v>27</v>
      </c>
      <c r="B24" s="106"/>
      <c r="C24" s="118">
        <v>590.0000000021919</v>
      </c>
      <c r="D24" s="119"/>
      <c r="E24" s="107">
        <v>470.00000000298314</v>
      </c>
      <c r="F24" s="108"/>
      <c r="G24" s="231">
        <f>E24/C24</f>
        <v>0.7966101694936222</v>
      </c>
      <c r="H24" s="232"/>
      <c r="I24" s="233">
        <v>0.78</v>
      </c>
      <c r="J24" s="234"/>
      <c r="K24" s="235">
        <f>C24/I24</f>
        <v>756.4102564130665</v>
      </c>
      <c r="L24" s="236"/>
      <c r="M24" s="45"/>
      <c r="N24" s="47"/>
    </row>
    <row r="25" spans="1:14" ht="15">
      <c r="A25" s="109" t="s">
        <v>28</v>
      </c>
      <c r="B25" s="110"/>
      <c r="C25" s="120">
        <v>559.9999999981264</v>
      </c>
      <c r="D25" s="121"/>
      <c r="E25" s="111">
        <v>570.0000000001637</v>
      </c>
      <c r="F25" s="112"/>
      <c r="G25" s="226">
        <f aca="true" t="shared" si="0" ref="G25:G48">E25/C25</f>
        <v>1.0178571428608405</v>
      </c>
      <c r="H25" s="227"/>
      <c r="I25" s="224">
        <v>0.7</v>
      </c>
      <c r="J25" s="225"/>
      <c r="K25" s="222">
        <f aca="true" t="shared" si="1" ref="K25:K48">C25/I25</f>
        <v>799.9999999973236</v>
      </c>
      <c r="L25" s="228"/>
      <c r="M25" s="68"/>
      <c r="N25" s="63"/>
    </row>
    <row r="26" spans="1:14" ht="15">
      <c r="A26" s="109" t="s">
        <v>29</v>
      </c>
      <c r="B26" s="110"/>
      <c r="C26" s="120">
        <v>460.0000000031059</v>
      </c>
      <c r="D26" s="121"/>
      <c r="E26" s="111">
        <v>409.99999999863235</v>
      </c>
      <c r="F26" s="112"/>
      <c r="G26" s="226">
        <f t="shared" si="0"/>
        <v>0.8913043478170957</v>
      </c>
      <c r="H26" s="227"/>
      <c r="I26" s="224">
        <v>0.75</v>
      </c>
      <c r="J26" s="225"/>
      <c r="K26" s="222">
        <f t="shared" si="1"/>
        <v>613.3333333374745</v>
      </c>
      <c r="L26" s="228"/>
      <c r="M26" s="68"/>
      <c r="N26" s="63"/>
    </row>
    <row r="27" spans="1:14" ht="15">
      <c r="A27" s="109" t="s">
        <v>30</v>
      </c>
      <c r="B27" s="110"/>
      <c r="C27" s="120">
        <v>489.9999999988722</v>
      </c>
      <c r="D27" s="121"/>
      <c r="E27" s="111">
        <v>390.0000000003274</v>
      </c>
      <c r="F27" s="112"/>
      <c r="G27" s="226">
        <f t="shared" si="0"/>
        <v>0.7959183673494389</v>
      </c>
      <c r="H27" s="227"/>
      <c r="I27" s="224">
        <v>0.78</v>
      </c>
      <c r="J27" s="225"/>
      <c r="K27" s="222">
        <f t="shared" si="1"/>
        <v>628.2051282036823</v>
      </c>
      <c r="L27" s="228"/>
      <c r="M27" s="68"/>
      <c r="N27" s="63"/>
    </row>
    <row r="28" spans="1:14" ht="15">
      <c r="A28" s="109" t="s">
        <v>31</v>
      </c>
      <c r="B28" s="110"/>
      <c r="C28" s="120">
        <v>610.0000000001273</v>
      </c>
      <c r="D28" s="121"/>
      <c r="E28" s="111">
        <v>499.9999999995737</v>
      </c>
      <c r="F28" s="112"/>
      <c r="G28" s="226">
        <f t="shared" si="0"/>
        <v>0.819672131146671</v>
      </c>
      <c r="H28" s="227"/>
      <c r="I28" s="224">
        <v>0.77</v>
      </c>
      <c r="J28" s="225"/>
      <c r="K28" s="222">
        <f t="shared" si="1"/>
        <v>792.2077922079576</v>
      </c>
      <c r="L28" s="228"/>
      <c r="M28" s="68"/>
      <c r="N28" s="63"/>
    </row>
    <row r="29" spans="1:14" ht="15">
      <c r="A29" s="109" t="s">
        <v>32</v>
      </c>
      <c r="B29" s="110"/>
      <c r="C29" s="120">
        <v>469.9999999975262</v>
      </c>
      <c r="D29" s="121"/>
      <c r="E29" s="111">
        <v>540.0000000008731</v>
      </c>
      <c r="F29" s="112"/>
      <c r="G29" s="226">
        <f t="shared" si="0"/>
        <v>1.148936170220671</v>
      </c>
      <c r="H29" s="227"/>
      <c r="I29" s="229">
        <v>0.66</v>
      </c>
      <c r="J29" s="230"/>
      <c r="K29" s="222">
        <f t="shared" si="1"/>
        <v>712.1212121174639</v>
      </c>
      <c r="L29" s="228"/>
      <c r="M29" s="68"/>
      <c r="N29" s="63"/>
    </row>
    <row r="30" spans="1:14" ht="15">
      <c r="A30" s="109" t="s">
        <v>33</v>
      </c>
      <c r="B30" s="110"/>
      <c r="C30" s="120">
        <v>380.00000000101863</v>
      </c>
      <c r="D30" s="121"/>
      <c r="E30" s="111">
        <v>360.0000000003547</v>
      </c>
      <c r="F30" s="112"/>
      <c r="G30" s="226">
        <f t="shared" si="0"/>
        <v>0.9473684210510255</v>
      </c>
      <c r="H30" s="227"/>
      <c r="I30" s="229">
        <v>0.73</v>
      </c>
      <c r="J30" s="230"/>
      <c r="K30" s="222">
        <f t="shared" si="1"/>
        <v>520.5479452068748</v>
      </c>
      <c r="L30" s="228"/>
      <c r="M30" s="68"/>
      <c r="N30" s="63"/>
    </row>
    <row r="31" spans="1:14" ht="15">
      <c r="A31" s="109" t="s">
        <v>34</v>
      </c>
      <c r="B31" s="110"/>
      <c r="C31" s="120">
        <v>1229.9999999996771</v>
      </c>
      <c r="D31" s="121"/>
      <c r="E31" s="111">
        <v>1009.9999999977172</v>
      </c>
      <c r="F31" s="112"/>
      <c r="G31" s="226">
        <f t="shared" si="0"/>
        <v>0.8211382113804734</v>
      </c>
      <c r="H31" s="227"/>
      <c r="I31" s="229">
        <v>0.77</v>
      </c>
      <c r="J31" s="230"/>
      <c r="K31" s="222">
        <f t="shared" si="1"/>
        <v>1597.4025974021781</v>
      </c>
      <c r="L31" s="228"/>
      <c r="M31" s="68"/>
      <c r="N31" s="63"/>
    </row>
    <row r="32" spans="1:14" ht="15">
      <c r="A32" s="109" t="s">
        <v>35</v>
      </c>
      <c r="B32" s="110"/>
      <c r="C32" s="120">
        <v>860.0000000019463</v>
      </c>
      <c r="D32" s="121"/>
      <c r="E32" s="111">
        <v>780.0000000008254</v>
      </c>
      <c r="F32" s="112"/>
      <c r="G32" s="226">
        <f t="shared" si="0"/>
        <v>0.9069767441849536</v>
      </c>
      <c r="H32" s="227"/>
      <c r="I32" s="229">
        <v>0.74</v>
      </c>
      <c r="J32" s="230"/>
      <c r="K32" s="222">
        <f t="shared" si="1"/>
        <v>1162.1621621647923</v>
      </c>
      <c r="L32" s="228"/>
      <c r="M32" s="68"/>
      <c r="N32" s="63"/>
    </row>
    <row r="33" spans="1:14" ht="15">
      <c r="A33" s="109" t="s">
        <v>36</v>
      </c>
      <c r="B33" s="110"/>
      <c r="C33" s="120">
        <v>979.9999999992792</v>
      </c>
      <c r="D33" s="121"/>
      <c r="E33" s="111">
        <v>1050.0000000017735</v>
      </c>
      <c r="F33" s="112"/>
      <c r="G33" s="226">
        <f t="shared" si="0"/>
        <v>1.071428571431169</v>
      </c>
      <c r="H33" s="227"/>
      <c r="I33" s="229">
        <v>0.68</v>
      </c>
      <c r="J33" s="230"/>
      <c r="K33" s="222">
        <f t="shared" si="1"/>
        <v>1441.1764705871751</v>
      </c>
      <c r="L33" s="228"/>
      <c r="M33" s="68"/>
      <c r="N33" s="63"/>
    </row>
    <row r="34" spans="1:14" ht="15">
      <c r="A34" s="109" t="s">
        <v>37</v>
      </c>
      <c r="B34" s="110"/>
      <c r="C34" s="120">
        <v>889.9999999988495</v>
      </c>
      <c r="D34" s="121"/>
      <c r="E34" s="111">
        <v>1129.9999999990007</v>
      </c>
      <c r="F34" s="112"/>
      <c r="G34" s="226">
        <f t="shared" si="0"/>
        <v>1.269662921348833</v>
      </c>
      <c r="H34" s="227"/>
      <c r="I34" s="229">
        <v>0.62</v>
      </c>
      <c r="J34" s="230"/>
      <c r="K34" s="222">
        <f t="shared" si="1"/>
        <v>1435.4838709658864</v>
      </c>
      <c r="L34" s="228"/>
      <c r="M34" s="68"/>
      <c r="N34" s="63"/>
    </row>
    <row r="35" spans="1:14" ht="15">
      <c r="A35" s="109" t="s">
        <v>38</v>
      </c>
      <c r="B35" s="110"/>
      <c r="C35" s="120">
        <v>679.9999999998363</v>
      </c>
      <c r="D35" s="121"/>
      <c r="E35" s="111">
        <v>1159.9999999982629</v>
      </c>
      <c r="F35" s="112"/>
      <c r="G35" s="226">
        <f t="shared" si="0"/>
        <v>1.7058823529390326</v>
      </c>
      <c r="H35" s="227"/>
      <c r="I35" s="224">
        <v>0.51</v>
      </c>
      <c r="J35" s="225"/>
      <c r="K35" s="222">
        <f t="shared" si="1"/>
        <v>1333.3333333330122</v>
      </c>
      <c r="L35" s="228"/>
      <c r="M35" s="68"/>
      <c r="N35" s="63"/>
    </row>
    <row r="36" spans="1:14" ht="15">
      <c r="A36" s="109" t="s">
        <v>39</v>
      </c>
      <c r="B36" s="110"/>
      <c r="C36" s="120">
        <v>1230.0000000016098</v>
      </c>
      <c r="D36" s="121"/>
      <c r="E36" s="111">
        <v>1590.0000000009413</v>
      </c>
      <c r="F36" s="112"/>
      <c r="G36" s="226">
        <f t="shared" si="0"/>
        <v>1.2926829268283417</v>
      </c>
      <c r="H36" s="227"/>
      <c r="I36" s="224">
        <v>0.61</v>
      </c>
      <c r="J36" s="225"/>
      <c r="K36" s="222">
        <f t="shared" si="1"/>
        <v>2016.3934426255898</v>
      </c>
      <c r="L36" s="228"/>
      <c r="M36" s="68"/>
      <c r="N36" s="63"/>
    </row>
    <row r="37" spans="1:14" ht="15">
      <c r="A37" s="109" t="s">
        <v>40</v>
      </c>
      <c r="B37" s="110"/>
      <c r="C37" s="120">
        <v>1660.000000000025</v>
      </c>
      <c r="D37" s="121"/>
      <c r="E37" s="111">
        <v>1530.0000000003138</v>
      </c>
      <c r="F37" s="112"/>
      <c r="G37" s="226">
        <f t="shared" si="0"/>
        <v>0.9216867469881269</v>
      </c>
      <c r="H37" s="227"/>
      <c r="I37" s="224">
        <v>0.74</v>
      </c>
      <c r="J37" s="225"/>
      <c r="K37" s="222">
        <f t="shared" si="1"/>
        <v>2243.243243243277</v>
      </c>
      <c r="L37" s="228"/>
      <c r="M37" s="68"/>
      <c r="N37" s="63"/>
    </row>
    <row r="38" spans="1:14" ht="15">
      <c r="A38" s="109" t="s">
        <v>41</v>
      </c>
      <c r="B38" s="110"/>
      <c r="C38" s="120">
        <v>1189.9999999999409</v>
      </c>
      <c r="D38" s="121"/>
      <c r="E38" s="111">
        <v>1620.000000000573</v>
      </c>
      <c r="F38" s="112"/>
      <c r="G38" s="226">
        <f t="shared" si="0"/>
        <v>1.3613445378156752</v>
      </c>
      <c r="H38" s="227"/>
      <c r="I38" s="224">
        <v>0.59</v>
      </c>
      <c r="J38" s="225"/>
      <c r="K38" s="222">
        <f t="shared" si="1"/>
        <v>2016.9491525422727</v>
      </c>
      <c r="L38" s="228"/>
      <c r="M38" s="68"/>
      <c r="N38" s="63"/>
    </row>
    <row r="39" spans="1:14" ht="15">
      <c r="A39" s="109" t="s">
        <v>42</v>
      </c>
      <c r="B39" s="110"/>
      <c r="C39" s="120">
        <v>769.9999999999818</v>
      </c>
      <c r="D39" s="121"/>
      <c r="E39" s="111">
        <v>1019.9999999997544</v>
      </c>
      <c r="F39" s="112"/>
      <c r="G39" s="226">
        <f t="shared" si="0"/>
        <v>1.3246753246750371</v>
      </c>
      <c r="H39" s="227"/>
      <c r="I39" s="224">
        <v>0.61</v>
      </c>
      <c r="J39" s="225"/>
      <c r="K39" s="222">
        <f t="shared" si="1"/>
        <v>1262.2950819671833</v>
      </c>
      <c r="L39" s="228"/>
      <c r="M39" s="68"/>
      <c r="N39" s="63"/>
    </row>
    <row r="40" spans="1:14" ht="15">
      <c r="A40" s="109" t="s">
        <v>43</v>
      </c>
      <c r="B40" s="110"/>
      <c r="C40" s="120">
        <v>949.9999999993065</v>
      </c>
      <c r="D40" s="121"/>
      <c r="E40" s="111">
        <v>1099.999999999028</v>
      </c>
      <c r="F40" s="112"/>
      <c r="G40" s="226">
        <f t="shared" si="0"/>
        <v>1.1578947368419272</v>
      </c>
      <c r="H40" s="227"/>
      <c r="I40" s="224">
        <v>0.65</v>
      </c>
      <c r="J40" s="225"/>
      <c r="K40" s="222">
        <f t="shared" si="1"/>
        <v>1461.5384615373946</v>
      </c>
      <c r="L40" s="228"/>
      <c r="M40" s="68"/>
      <c r="N40" s="63"/>
    </row>
    <row r="41" spans="1:14" ht="15">
      <c r="A41" s="109" t="s">
        <v>44</v>
      </c>
      <c r="B41" s="110"/>
      <c r="C41" s="120">
        <v>939.9999999992588</v>
      </c>
      <c r="D41" s="121"/>
      <c r="E41" s="111">
        <v>1049.9999999997272</v>
      </c>
      <c r="F41" s="112"/>
      <c r="G41" s="226">
        <f t="shared" si="0"/>
        <v>1.1170212765963352</v>
      </c>
      <c r="H41" s="227"/>
      <c r="I41" s="224">
        <v>0.67</v>
      </c>
      <c r="J41" s="225"/>
      <c r="K41" s="222">
        <f t="shared" si="1"/>
        <v>1402.9850746257594</v>
      </c>
      <c r="L41" s="228"/>
      <c r="M41" s="68"/>
      <c r="N41" s="63"/>
    </row>
    <row r="42" spans="1:14" ht="15">
      <c r="A42" s="109" t="s">
        <v>45</v>
      </c>
      <c r="B42" s="110"/>
      <c r="C42" s="120">
        <v>620.0000000014825</v>
      </c>
      <c r="D42" s="121"/>
      <c r="E42" s="111">
        <v>530.0000000024454</v>
      </c>
      <c r="F42" s="112"/>
      <c r="G42" s="226">
        <f t="shared" si="0"/>
        <v>0.8548387096793195</v>
      </c>
      <c r="H42" s="227"/>
      <c r="I42" s="224">
        <v>0.76</v>
      </c>
      <c r="J42" s="225"/>
      <c r="K42" s="222">
        <f t="shared" si="1"/>
        <v>815.7894736861612</v>
      </c>
      <c r="L42" s="228"/>
      <c r="M42" s="68"/>
      <c r="N42" s="63"/>
    </row>
    <row r="43" spans="1:14" ht="15">
      <c r="A43" s="109" t="s">
        <v>46</v>
      </c>
      <c r="B43" s="110"/>
      <c r="C43" s="120">
        <v>589.9999999998045</v>
      </c>
      <c r="D43" s="121"/>
      <c r="E43" s="111">
        <v>600.0000000001364</v>
      </c>
      <c r="F43" s="112"/>
      <c r="G43" s="226">
        <f t="shared" si="0"/>
        <v>1.016949152542941</v>
      </c>
      <c r="H43" s="227"/>
      <c r="I43" s="224">
        <v>0.7</v>
      </c>
      <c r="J43" s="225"/>
      <c r="K43" s="222">
        <f t="shared" si="1"/>
        <v>842.8571428568636</v>
      </c>
      <c r="L43" s="228"/>
      <c r="M43" s="68"/>
      <c r="N43" s="63"/>
    </row>
    <row r="44" spans="1:14" ht="15">
      <c r="A44" s="109" t="s">
        <v>47</v>
      </c>
      <c r="B44" s="110"/>
      <c r="C44" s="120">
        <v>1480.0000000007003</v>
      </c>
      <c r="D44" s="121"/>
      <c r="E44" s="111">
        <v>749.9999999965894</v>
      </c>
      <c r="F44" s="112"/>
      <c r="G44" s="226">
        <f t="shared" si="0"/>
        <v>0.5067567567542125</v>
      </c>
      <c r="H44" s="227"/>
      <c r="I44" s="224">
        <v>0.9</v>
      </c>
      <c r="J44" s="225"/>
      <c r="K44" s="222">
        <f t="shared" si="1"/>
        <v>1644.4444444452224</v>
      </c>
      <c r="L44" s="228"/>
      <c r="M44" s="68"/>
      <c r="N44" s="63"/>
    </row>
    <row r="45" spans="1:14" ht="15">
      <c r="A45" s="109" t="s">
        <v>48</v>
      </c>
      <c r="B45" s="110"/>
      <c r="C45" s="120">
        <v>759.9999999986267</v>
      </c>
      <c r="D45" s="121"/>
      <c r="E45" s="111">
        <v>410.00000000167347</v>
      </c>
      <c r="F45" s="112"/>
      <c r="G45" s="226">
        <f t="shared" si="0"/>
        <v>0.5394736842137031</v>
      </c>
      <c r="H45" s="227"/>
      <c r="I45" s="224">
        <v>0.88</v>
      </c>
      <c r="J45" s="225"/>
      <c r="K45" s="222">
        <f t="shared" si="1"/>
        <v>863.636363634803</v>
      </c>
      <c r="L45" s="228"/>
      <c r="M45" s="68"/>
      <c r="N45" s="63"/>
    </row>
    <row r="46" spans="1:14" ht="15">
      <c r="A46" s="109" t="s">
        <v>49</v>
      </c>
      <c r="B46" s="110"/>
      <c r="C46" s="120">
        <v>709.999999999468</v>
      </c>
      <c r="D46" s="121"/>
      <c r="E46" s="111">
        <v>330.0000000010641</v>
      </c>
      <c r="F46" s="112"/>
      <c r="G46" s="226">
        <f t="shared" si="0"/>
        <v>0.46478873239621327</v>
      </c>
      <c r="H46" s="227"/>
      <c r="I46" s="224">
        <v>0.91</v>
      </c>
      <c r="J46" s="225"/>
      <c r="K46" s="222">
        <f t="shared" si="1"/>
        <v>780.2197802191955</v>
      </c>
      <c r="L46" s="228"/>
      <c r="M46" s="68"/>
      <c r="N46" s="63"/>
    </row>
    <row r="47" spans="1:14" ht="15">
      <c r="A47" s="109" t="s">
        <v>50</v>
      </c>
      <c r="B47" s="110"/>
      <c r="C47" s="120">
        <v>859.9999999999</v>
      </c>
      <c r="D47" s="121"/>
      <c r="E47" s="111">
        <v>509.99999999953616</v>
      </c>
      <c r="F47" s="112"/>
      <c r="G47" s="226">
        <f t="shared" si="0"/>
        <v>0.5930232558134831</v>
      </c>
      <c r="H47" s="227"/>
      <c r="I47" s="224">
        <v>0.86</v>
      </c>
      <c r="J47" s="225"/>
      <c r="K47" s="222">
        <f t="shared" si="1"/>
        <v>999.9999999998837</v>
      </c>
      <c r="L47" s="228"/>
      <c r="M47" s="68"/>
      <c r="N47" s="63"/>
    </row>
    <row r="48" spans="1:14" ht="15.75" thickBot="1">
      <c r="A48" s="109" t="s">
        <v>51</v>
      </c>
      <c r="B48" s="110"/>
      <c r="C48" s="122">
        <v>19960.000000000662</v>
      </c>
      <c r="D48" s="123"/>
      <c r="E48" s="113">
        <v>19410.00000000227</v>
      </c>
      <c r="F48" s="114"/>
      <c r="G48" s="226">
        <f t="shared" si="0"/>
        <v>0.9724448897796406</v>
      </c>
      <c r="H48" s="227"/>
      <c r="I48" s="224">
        <v>0.72</v>
      </c>
      <c r="J48" s="225"/>
      <c r="K48" s="222">
        <f t="shared" si="1"/>
        <v>27722.222222223143</v>
      </c>
      <c r="L48" s="228"/>
      <c r="M48" s="81"/>
      <c r="N48" s="75"/>
    </row>
    <row r="49" spans="1:2" ht="13.5" thickTop="1">
      <c r="A49" s="213"/>
      <c r="B49" s="213"/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2.75">
      <c r="A52" s="82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5"/>
      <c r="N52" s="85"/>
    </row>
    <row r="53" spans="1:14" ht="12.75">
      <c r="A53" s="83"/>
      <c r="B53" s="83"/>
      <c r="C53" s="19"/>
      <c r="D53" s="14"/>
      <c r="E53" s="14"/>
      <c r="F53" s="14"/>
      <c r="G53" s="84"/>
      <c r="H53" s="84"/>
      <c r="I53" s="84"/>
      <c r="J53" s="84"/>
      <c r="K53" s="84"/>
      <c r="L53" s="84"/>
      <c r="M53" s="85"/>
      <c r="N53" s="85"/>
    </row>
    <row r="54" ht="12.75">
      <c r="D54" t="s">
        <v>52</v>
      </c>
    </row>
    <row r="56" spans="1:14" ht="12.75">
      <c r="A56" s="214" t="s">
        <v>4</v>
      </c>
      <c r="B56" s="215"/>
      <c r="C56" s="217" t="s">
        <v>53</v>
      </c>
      <c r="D56" s="218"/>
      <c r="E56" s="218"/>
      <c r="F56" s="219"/>
      <c r="G56" s="217" t="s">
        <v>54</v>
      </c>
      <c r="H56" s="218"/>
      <c r="I56" s="218"/>
      <c r="J56" s="218"/>
      <c r="K56" s="218"/>
      <c r="L56" s="219"/>
      <c r="M56" s="220" t="s">
        <v>55</v>
      </c>
      <c r="N56" s="221"/>
    </row>
    <row r="57" spans="1:14" ht="12.75">
      <c r="A57" s="216"/>
      <c r="B57" s="215"/>
      <c r="C57" s="86" t="s">
        <v>56</v>
      </c>
      <c r="D57" s="21"/>
      <c r="E57" s="20" t="s">
        <v>57</v>
      </c>
      <c r="F57" s="21"/>
      <c r="G57" s="217" t="s">
        <v>58</v>
      </c>
      <c r="H57" s="219"/>
      <c r="I57" s="217" t="s">
        <v>59</v>
      </c>
      <c r="J57" s="219"/>
      <c r="K57" s="217" t="s">
        <v>60</v>
      </c>
      <c r="L57" s="219"/>
      <c r="M57" s="220"/>
      <c r="N57" s="221"/>
    </row>
    <row r="58" spans="1:14" ht="15">
      <c r="A58" s="217" t="s">
        <v>5</v>
      </c>
      <c r="B58" s="219"/>
      <c r="C58" s="222">
        <f>C24+C25+C26+C27+C28+C29+C30+C31</f>
        <v>4790.000000000646</v>
      </c>
      <c r="D58" s="223"/>
      <c r="E58" s="222">
        <f>E24+E25+E26+E27+E28+E29+E30+E31</f>
        <v>4250.000000000626</v>
      </c>
      <c r="F58" s="225"/>
      <c r="G58" s="222">
        <f>C58/8</f>
        <v>598.7500000000807</v>
      </c>
      <c r="H58" s="223"/>
      <c r="I58" s="222">
        <f>E58/8</f>
        <v>531.2500000000782</v>
      </c>
      <c r="J58" s="223"/>
      <c r="K58" s="224">
        <v>800</v>
      </c>
      <c r="L58" s="225"/>
      <c r="M58" s="115"/>
      <c r="N58" s="116">
        <f>G58/K58</f>
        <v>0.7484375000001009</v>
      </c>
    </row>
    <row r="59" spans="1:14" ht="15">
      <c r="A59" s="217" t="s">
        <v>61</v>
      </c>
      <c r="B59" s="219"/>
      <c r="C59" s="222">
        <f>C32+C33+C34+C35+C36+C37+C38+C39</f>
        <v>8260.00000000147</v>
      </c>
      <c r="D59" s="223"/>
      <c r="E59" s="222">
        <f>E32+E33+E34+E35+E36+E37+E38+E39</f>
        <v>9880.000000001446</v>
      </c>
      <c r="F59" s="225"/>
      <c r="G59" s="222">
        <f>C59/8</f>
        <v>1032.5000000001837</v>
      </c>
      <c r="H59" s="223"/>
      <c r="I59" s="222">
        <f>E59/8</f>
        <v>1235.0000000001808</v>
      </c>
      <c r="J59" s="223"/>
      <c r="K59" s="224">
        <v>1610</v>
      </c>
      <c r="L59" s="225"/>
      <c r="M59" s="115"/>
      <c r="N59" s="116">
        <f>G59/K59</f>
        <v>0.641304347826201</v>
      </c>
    </row>
    <row r="60" spans="1:14" ht="15">
      <c r="A60" s="217" t="s">
        <v>62</v>
      </c>
      <c r="B60" s="219"/>
      <c r="C60" s="222">
        <f>C40+C41+C42+C43+C44+C45+C46+C47</f>
        <v>6909.9999999985475</v>
      </c>
      <c r="D60" s="223"/>
      <c r="E60" s="222">
        <f>E40+E41+E42+E43+E44+E45+E46+E47</f>
        <v>5280.0000000002</v>
      </c>
      <c r="F60" s="225"/>
      <c r="G60" s="222">
        <f>C60/8</f>
        <v>863.7499999998184</v>
      </c>
      <c r="H60" s="223"/>
      <c r="I60" s="222">
        <f>E60/8</f>
        <v>660.000000000025</v>
      </c>
      <c r="J60" s="223"/>
      <c r="K60" s="224">
        <v>1087</v>
      </c>
      <c r="L60" s="225"/>
      <c r="M60" s="115"/>
      <c r="N60" s="116">
        <f>G60/K60</f>
        <v>0.7946182152712221</v>
      </c>
    </row>
    <row r="61" spans="1:14" ht="15">
      <c r="A61" s="217" t="s">
        <v>63</v>
      </c>
      <c r="B61" s="219"/>
      <c r="C61" s="222">
        <f>C58+C59+C60</f>
        <v>19960.000000000662</v>
      </c>
      <c r="D61" s="223"/>
      <c r="E61" s="222">
        <f>E58+E59+E60</f>
        <v>19410.00000000227</v>
      </c>
      <c r="F61" s="225"/>
      <c r="G61" s="222">
        <f>C61/24</f>
        <v>831.6666666666943</v>
      </c>
      <c r="H61" s="223"/>
      <c r="I61" s="222">
        <f>E61/24</f>
        <v>808.7500000000946</v>
      </c>
      <c r="J61" s="223"/>
      <c r="K61" s="224">
        <v>1160</v>
      </c>
      <c r="L61" s="225"/>
      <c r="M61" s="115"/>
      <c r="N61" s="116">
        <f>G61/K61</f>
        <v>0.7169540229885295</v>
      </c>
    </row>
    <row r="62" spans="1:14" ht="12.75">
      <c r="A62" s="10"/>
      <c r="B62" s="11"/>
      <c r="C62" s="117"/>
      <c r="D62" s="117"/>
      <c r="E62" s="117"/>
      <c r="F62" s="117"/>
      <c r="G62" s="117"/>
      <c r="H62" s="117"/>
      <c r="I62" s="117"/>
      <c r="J62" s="117"/>
      <c r="K62" s="11"/>
      <c r="L62" s="11"/>
      <c r="M62" s="11"/>
      <c r="N62" s="9"/>
    </row>
    <row r="65" ht="12.75">
      <c r="A65" s="44"/>
    </row>
    <row r="66" spans="3:11" ht="12.75">
      <c r="C66" s="3"/>
      <c r="K66" s="3"/>
    </row>
    <row r="68" spans="1:8" ht="12.75">
      <c r="A68" s="44" t="s">
        <v>64</v>
      </c>
      <c r="H68" t="s">
        <v>65</v>
      </c>
    </row>
    <row r="69" spans="3:11" ht="12.75">
      <c r="C69" s="3" t="s">
        <v>66</v>
      </c>
      <c r="K69" s="3" t="s">
        <v>67</v>
      </c>
    </row>
  </sheetData>
  <mergeCells count="115">
    <mergeCell ref="A18:B23"/>
    <mergeCell ref="C18:F19"/>
    <mergeCell ref="G18:H21"/>
    <mergeCell ref="I18:J21"/>
    <mergeCell ref="K18:L21"/>
    <mergeCell ref="M18:N21"/>
    <mergeCell ref="C23:F23"/>
    <mergeCell ref="M23:N23"/>
    <mergeCell ref="G24:H24"/>
    <mergeCell ref="I24:J24"/>
    <mergeCell ref="K24:L24"/>
    <mergeCell ref="G25:H25"/>
    <mergeCell ref="I25:J25"/>
    <mergeCell ref="K25:L25"/>
    <mergeCell ref="G26:H26"/>
    <mergeCell ref="I26:J26"/>
    <mergeCell ref="K26:L26"/>
    <mergeCell ref="G27:H27"/>
    <mergeCell ref="I27:J27"/>
    <mergeCell ref="K27:L27"/>
    <mergeCell ref="G28:H28"/>
    <mergeCell ref="I28:J28"/>
    <mergeCell ref="K28:L28"/>
    <mergeCell ref="G29:H29"/>
    <mergeCell ref="I29:J29"/>
    <mergeCell ref="K29:L29"/>
    <mergeCell ref="G30:H30"/>
    <mergeCell ref="I30:J30"/>
    <mergeCell ref="K30:L30"/>
    <mergeCell ref="G31:H31"/>
    <mergeCell ref="I31:J31"/>
    <mergeCell ref="K31:L31"/>
    <mergeCell ref="G32:H32"/>
    <mergeCell ref="I32:J32"/>
    <mergeCell ref="K32:L32"/>
    <mergeCell ref="G33:H33"/>
    <mergeCell ref="I33:J33"/>
    <mergeCell ref="K33:L33"/>
    <mergeCell ref="G34:H34"/>
    <mergeCell ref="I34:J34"/>
    <mergeCell ref="K34:L34"/>
    <mergeCell ref="G35:H35"/>
    <mergeCell ref="I35:J35"/>
    <mergeCell ref="K35:L35"/>
    <mergeCell ref="G36:H36"/>
    <mergeCell ref="I36:J36"/>
    <mergeCell ref="K36:L36"/>
    <mergeCell ref="G37:H37"/>
    <mergeCell ref="I37:J37"/>
    <mergeCell ref="K37:L37"/>
    <mergeCell ref="G38:H38"/>
    <mergeCell ref="I38:J38"/>
    <mergeCell ref="K38:L38"/>
    <mergeCell ref="G39:H39"/>
    <mergeCell ref="I39:J39"/>
    <mergeCell ref="K39:L39"/>
    <mergeCell ref="G40:H40"/>
    <mergeCell ref="I40:J40"/>
    <mergeCell ref="K40:L40"/>
    <mergeCell ref="G41:H41"/>
    <mergeCell ref="I41:J41"/>
    <mergeCell ref="K41:L41"/>
    <mergeCell ref="G42:H42"/>
    <mergeCell ref="I42:J42"/>
    <mergeCell ref="K42:L42"/>
    <mergeCell ref="G43:H43"/>
    <mergeCell ref="I43:J43"/>
    <mergeCell ref="K43:L43"/>
    <mergeCell ref="G44:H44"/>
    <mergeCell ref="I44:J44"/>
    <mergeCell ref="K44:L44"/>
    <mergeCell ref="G45:H45"/>
    <mergeCell ref="I45:J45"/>
    <mergeCell ref="K45:L45"/>
    <mergeCell ref="G46:H46"/>
    <mergeCell ref="I46:J46"/>
    <mergeCell ref="K46:L46"/>
    <mergeCell ref="G47:H47"/>
    <mergeCell ref="I47:J47"/>
    <mergeCell ref="K47:L47"/>
    <mergeCell ref="G48:H48"/>
    <mergeCell ref="I48:J48"/>
    <mergeCell ref="K48:L48"/>
    <mergeCell ref="A49:B49"/>
    <mergeCell ref="A56:B57"/>
    <mergeCell ref="C56:F56"/>
    <mergeCell ref="G56:L56"/>
    <mergeCell ref="M56:N57"/>
    <mergeCell ref="G57:H57"/>
    <mergeCell ref="I57:J57"/>
    <mergeCell ref="K57:L57"/>
    <mergeCell ref="A58:B58"/>
    <mergeCell ref="C58:D58"/>
    <mergeCell ref="E58:F58"/>
    <mergeCell ref="G58:H58"/>
    <mergeCell ref="I60:J60"/>
    <mergeCell ref="K60:L60"/>
    <mergeCell ref="A59:B59"/>
    <mergeCell ref="C59:D59"/>
    <mergeCell ref="E59:F59"/>
    <mergeCell ref="G59:H59"/>
    <mergeCell ref="I58:J58"/>
    <mergeCell ref="K58:L58"/>
    <mergeCell ref="I59:J59"/>
    <mergeCell ref="K59:L59"/>
    <mergeCell ref="I61:J61"/>
    <mergeCell ref="K61:L61"/>
    <mergeCell ref="A60:B60"/>
    <mergeCell ref="C60:D60"/>
    <mergeCell ref="A61:B61"/>
    <mergeCell ref="C61:D61"/>
    <mergeCell ref="E61:F61"/>
    <mergeCell ref="G61:H61"/>
    <mergeCell ref="E60:F60"/>
    <mergeCell ref="G60:H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1"/>
  <sheetViews>
    <sheetView workbookViewId="0" topLeftCell="A19">
      <selection activeCell="K77" sqref="K77"/>
    </sheetView>
  </sheetViews>
  <sheetFormatPr defaultColWidth="9.140625" defaultRowHeight="12.75"/>
  <sheetData>
    <row r="1" spans="1:27" ht="14.25">
      <c r="A1" t="s">
        <v>72</v>
      </c>
      <c r="G1" s="1"/>
      <c r="H1" s="1"/>
      <c r="I1" s="1" t="s">
        <v>76</v>
      </c>
      <c r="J1" s="1"/>
      <c r="K1" s="1"/>
      <c r="L1" s="1"/>
      <c r="M1" s="1"/>
      <c r="N1" s="1"/>
      <c r="O1" s="2"/>
      <c r="P1" s="2"/>
      <c r="Q1" s="2" t="s">
        <v>81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3" t="s">
        <v>75</v>
      </c>
      <c r="H2" s="2"/>
      <c r="I2" s="2" t="s">
        <v>77</v>
      </c>
      <c r="J2" s="2"/>
      <c r="K2" s="2"/>
      <c r="L2" s="2"/>
      <c r="M2" s="2"/>
      <c r="O2" s="2"/>
      <c r="P2" s="2"/>
      <c r="Q2" s="2" t="s">
        <v>82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>
      <c r="A3" s="4"/>
      <c r="B3" s="4"/>
      <c r="C3" s="4"/>
      <c r="D3" s="4"/>
      <c r="E3" s="4"/>
      <c r="H3" s="2"/>
      <c r="I3" s="2"/>
      <c r="J3" s="2"/>
      <c r="K3" s="2"/>
      <c r="L3" s="2"/>
      <c r="M3" s="2"/>
      <c r="O3" s="2"/>
      <c r="P3" s="2"/>
      <c r="Q3" s="2"/>
      <c r="R3" s="2" t="s">
        <v>83</v>
      </c>
      <c r="S3" s="2"/>
      <c r="T3" s="4"/>
      <c r="U3" s="4"/>
      <c r="V3" s="4"/>
      <c r="W3" s="2"/>
      <c r="X3" s="2"/>
      <c r="Y3" s="2"/>
      <c r="Z3" s="2"/>
      <c r="AA3" s="2"/>
    </row>
    <row r="4" spans="1:27" ht="14.25">
      <c r="A4" s="2" t="s">
        <v>0</v>
      </c>
      <c r="B4" s="2"/>
      <c r="C4" s="2"/>
      <c r="D4" s="2"/>
      <c r="E4" s="2"/>
      <c r="H4" s="2"/>
      <c r="I4" s="2" t="s">
        <v>8</v>
      </c>
      <c r="J4" s="2"/>
      <c r="K4" s="2"/>
      <c r="L4" s="2"/>
      <c r="M4" s="2"/>
      <c r="O4" s="2"/>
      <c r="P4" s="2"/>
      <c r="Q4" s="2"/>
      <c r="R4" s="2" t="s">
        <v>84</v>
      </c>
      <c r="S4" s="2"/>
      <c r="T4" s="2"/>
      <c r="U4" s="2"/>
      <c r="V4" s="2"/>
      <c r="W4" s="2"/>
      <c r="X4" s="2"/>
      <c r="Y4" s="2"/>
      <c r="Z4" s="2"/>
      <c r="AA4" s="2"/>
    </row>
    <row r="5" spans="1:27" ht="14.25">
      <c r="A5" s="2" t="s">
        <v>1</v>
      </c>
      <c r="B5" s="2"/>
      <c r="C5" s="2"/>
      <c r="D5" s="2"/>
      <c r="E5" s="2"/>
      <c r="I5" t="s">
        <v>78</v>
      </c>
      <c r="O5" s="5"/>
      <c r="P5" s="5"/>
      <c r="Q5" s="5" t="s">
        <v>85</v>
      </c>
      <c r="R5" s="5"/>
      <c r="S5" s="6"/>
      <c r="T5" s="1"/>
      <c r="U5" s="2"/>
      <c r="V5" s="2"/>
      <c r="W5" s="2"/>
      <c r="X5" s="2"/>
      <c r="Y5" s="2"/>
      <c r="Z5" s="2"/>
      <c r="AA5" s="2"/>
    </row>
    <row r="6" spans="1:27" ht="12.75">
      <c r="A6" s="14" t="s">
        <v>10</v>
      </c>
      <c r="B6" s="14"/>
      <c r="C6" s="14"/>
      <c r="D6" s="14"/>
      <c r="E6" s="14"/>
      <c r="F6" s="14"/>
      <c r="G6" s="14"/>
      <c r="H6" s="14"/>
      <c r="I6" s="14" t="s">
        <v>11</v>
      </c>
      <c r="J6" s="14"/>
      <c r="K6" s="14"/>
      <c r="L6" s="14"/>
      <c r="M6" s="14"/>
      <c r="N6" s="14"/>
      <c r="O6" s="31"/>
      <c r="P6" s="145"/>
      <c r="Q6" s="145"/>
      <c r="R6" s="31" t="s">
        <v>86</v>
      </c>
      <c r="S6" s="146"/>
      <c r="T6" s="146"/>
      <c r="U6" s="7"/>
      <c r="V6" s="7"/>
      <c r="W6" s="7"/>
      <c r="X6" s="7"/>
      <c r="Y6" s="7"/>
      <c r="Z6" s="7"/>
      <c r="AA6" s="7"/>
    </row>
    <row r="7" spans="1:27" ht="12.75">
      <c r="A7" s="126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1"/>
      <c r="P7" s="145"/>
      <c r="Q7" s="145" t="s">
        <v>87</v>
      </c>
      <c r="R7" s="31"/>
      <c r="S7" s="147"/>
      <c r="T7" s="146"/>
      <c r="U7" s="7"/>
      <c r="V7" s="7"/>
      <c r="W7" s="7"/>
      <c r="X7" s="7"/>
      <c r="Y7" s="7"/>
      <c r="Z7" s="7"/>
      <c r="AA7" s="7"/>
    </row>
    <row r="8" spans="1:27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1"/>
      <c r="P8" s="145"/>
      <c r="Q8" s="145"/>
      <c r="R8" s="31"/>
      <c r="S8" s="146"/>
      <c r="T8" s="146"/>
      <c r="U8" s="7"/>
      <c r="V8" s="7"/>
      <c r="W8" s="7"/>
      <c r="X8" s="7"/>
      <c r="Y8" s="7"/>
      <c r="Z8" s="7"/>
      <c r="AA8" s="7"/>
    </row>
    <row r="9" spans="1:27" ht="14.25">
      <c r="A9" s="14"/>
      <c r="B9" s="14"/>
      <c r="C9" s="14"/>
      <c r="D9" s="5"/>
      <c r="E9" s="5" t="s">
        <v>12</v>
      </c>
      <c r="F9" s="5"/>
      <c r="G9" s="5"/>
      <c r="H9" s="5"/>
      <c r="I9" s="5"/>
      <c r="J9" s="5"/>
      <c r="K9" s="5"/>
      <c r="L9" s="5"/>
      <c r="M9" s="5"/>
      <c r="N9" s="14"/>
      <c r="O9" s="148"/>
      <c r="P9" s="145"/>
      <c r="Q9" s="145"/>
      <c r="R9" s="31"/>
      <c r="S9" s="146"/>
      <c r="T9" s="146"/>
      <c r="U9" s="7"/>
      <c r="V9" s="7"/>
      <c r="W9" s="7"/>
      <c r="X9" s="7"/>
      <c r="Y9" s="7"/>
      <c r="Z9" s="7"/>
      <c r="AA9" s="7"/>
    </row>
    <row r="10" spans="1:27" ht="15">
      <c r="A10" s="14"/>
      <c r="B10" s="14"/>
      <c r="C10" s="14"/>
      <c r="D10" s="127" t="s">
        <v>13</v>
      </c>
      <c r="E10" s="127"/>
      <c r="F10" s="127"/>
      <c r="G10" s="127"/>
      <c r="H10" s="127"/>
      <c r="I10" s="127"/>
      <c r="J10" s="127"/>
      <c r="K10" s="127"/>
      <c r="L10" s="127"/>
      <c r="M10" s="5"/>
      <c r="N10" s="14"/>
      <c r="O10" s="148"/>
      <c r="P10" s="126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>
      <c r="A11" s="14"/>
      <c r="B11" s="14"/>
      <c r="C11" s="14"/>
      <c r="D11" s="127"/>
      <c r="E11" s="127" t="s">
        <v>14</v>
      </c>
      <c r="F11" s="127"/>
      <c r="G11" s="127"/>
      <c r="H11" s="127"/>
      <c r="I11" s="127"/>
      <c r="J11" s="127"/>
      <c r="K11" s="127"/>
      <c r="L11" s="127"/>
      <c r="M11" s="5"/>
      <c r="N11" s="14"/>
      <c r="O11" s="148"/>
      <c r="P11" s="14"/>
      <c r="Q11" s="14"/>
      <c r="R11" s="14"/>
      <c r="S11" s="14" t="s">
        <v>88</v>
      </c>
      <c r="T11" s="14"/>
      <c r="U11" s="14"/>
      <c r="V11" s="14"/>
      <c r="W11" s="14"/>
      <c r="X11" s="14"/>
      <c r="Y11" s="14"/>
      <c r="Z11" s="14"/>
      <c r="AA11" s="14"/>
    </row>
    <row r="12" spans="1:27" ht="14.25">
      <c r="A12" s="14"/>
      <c r="B12" s="14"/>
      <c r="C12" s="14"/>
      <c r="D12" s="5"/>
      <c r="E12" s="5"/>
      <c r="F12" s="5" t="s">
        <v>15</v>
      </c>
      <c r="G12" s="5"/>
      <c r="H12" s="5"/>
      <c r="I12" s="5"/>
      <c r="J12" s="5"/>
      <c r="K12" s="5"/>
      <c r="L12" s="5"/>
      <c r="M12" s="5"/>
      <c r="N12" s="14"/>
      <c r="O12" s="31"/>
      <c r="P12" s="126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4.25">
      <c r="A13" s="14"/>
      <c r="B13" s="14"/>
      <c r="C13" s="14"/>
      <c r="D13" s="5"/>
      <c r="E13" s="5"/>
      <c r="F13" s="5"/>
      <c r="G13" s="5"/>
      <c r="H13" s="5"/>
      <c r="I13" s="5"/>
      <c r="J13" s="5"/>
      <c r="K13" s="5"/>
      <c r="L13" s="5"/>
      <c r="M13" s="5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5">
      <c r="A14" s="14"/>
      <c r="B14" s="14"/>
      <c r="C14" s="14"/>
      <c r="D14" s="14"/>
      <c r="E14" s="14"/>
      <c r="F14" s="127"/>
      <c r="G14" s="127"/>
      <c r="H14" s="5"/>
      <c r="I14" s="5"/>
      <c r="J14" s="14"/>
      <c r="K14" s="14"/>
      <c r="L14" s="14"/>
      <c r="M14" s="14"/>
      <c r="N14" s="14"/>
      <c r="O14" s="148"/>
      <c r="P14" s="126"/>
      <c r="Q14" s="14"/>
      <c r="R14" s="14"/>
      <c r="S14" s="14"/>
      <c r="T14" s="14"/>
      <c r="U14" s="14"/>
      <c r="V14" s="14" t="s">
        <v>89</v>
      </c>
      <c r="W14" s="14"/>
      <c r="X14" s="14"/>
      <c r="Y14" s="14"/>
      <c r="Z14" s="14"/>
      <c r="AA14" s="14"/>
    </row>
    <row r="15" spans="1:27" ht="14.25">
      <c r="A15" s="14"/>
      <c r="B15" s="14"/>
      <c r="C15" s="14"/>
      <c r="D15" s="14"/>
      <c r="E15" s="14"/>
      <c r="F15" s="14" t="s">
        <v>16</v>
      </c>
      <c r="G15" s="14"/>
      <c r="H15" s="14"/>
      <c r="I15" s="14"/>
      <c r="J15" s="14"/>
      <c r="K15" s="14"/>
      <c r="L15" s="14"/>
      <c r="M15" s="14"/>
      <c r="N15" s="14"/>
      <c r="O15" s="31"/>
      <c r="P15" s="5"/>
      <c r="Q15" s="5"/>
      <c r="R15" s="5"/>
      <c r="S15" s="6"/>
      <c r="T15" s="6"/>
      <c r="U15" s="5"/>
      <c r="V15" s="5"/>
      <c r="W15" s="5"/>
      <c r="X15" s="5"/>
      <c r="Y15" s="5"/>
      <c r="Z15" s="14"/>
      <c r="AA15" s="14"/>
    </row>
    <row r="16" spans="1:29" ht="14.25">
      <c r="A16" s="5"/>
      <c r="B16" s="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5"/>
      <c r="N16" s="14"/>
      <c r="O16" s="35"/>
      <c r="P16" s="14"/>
      <c r="Q16" s="170" t="s">
        <v>90</v>
      </c>
      <c r="R16" s="15" t="s">
        <v>91</v>
      </c>
      <c r="S16" s="173"/>
      <c r="T16" s="170"/>
      <c r="U16" s="15" t="s">
        <v>92</v>
      </c>
      <c r="V16" s="16"/>
      <c r="W16" s="15" t="s">
        <v>93</v>
      </c>
      <c r="X16" s="16"/>
      <c r="Y16" s="15" t="s">
        <v>94</v>
      </c>
      <c r="Z16" s="166"/>
      <c r="AA16" s="16"/>
      <c r="AB16" s="15"/>
      <c r="AC16" s="16"/>
    </row>
    <row r="17" spans="1:29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4"/>
      <c r="O17" s="35"/>
      <c r="P17" s="14"/>
      <c r="Q17" s="171" t="s">
        <v>95</v>
      </c>
      <c r="R17" s="17" t="s">
        <v>96</v>
      </c>
      <c r="S17" s="174"/>
      <c r="T17" s="171" t="s">
        <v>97</v>
      </c>
      <c r="U17" s="17" t="s">
        <v>98</v>
      </c>
      <c r="V17" s="18"/>
      <c r="W17" s="17" t="s">
        <v>99</v>
      </c>
      <c r="X17" s="18"/>
      <c r="Y17" s="17" t="s">
        <v>100</v>
      </c>
      <c r="Z17" s="14"/>
      <c r="AA17" s="18"/>
      <c r="AB17" s="17" t="s">
        <v>101</v>
      </c>
      <c r="AC17" s="18"/>
    </row>
    <row r="18" spans="1:29" ht="12.75">
      <c r="A18" s="188" t="s">
        <v>17</v>
      </c>
      <c r="B18" s="189"/>
      <c r="C18" s="195" t="s">
        <v>18</v>
      </c>
      <c r="D18" s="196"/>
      <c r="E18" s="196"/>
      <c r="F18" s="197"/>
      <c r="G18" s="201" t="s">
        <v>19</v>
      </c>
      <c r="H18" s="201"/>
      <c r="I18" s="201" t="s">
        <v>20</v>
      </c>
      <c r="J18" s="201"/>
      <c r="K18" s="201" t="s">
        <v>3</v>
      </c>
      <c r="L18" s="201"/>
      <c r="M18" s="201" t="s">
        <v>71</v>
      </c>
      <c r="N18" s="201"/>
      <c r="O18" s="35"/>
      <c r="P18" s="14"/>
      <c r="Q18" s="171"/>
      <c r="R18" s="17" t="s">
        <v>102</v>
      </c>
      <c r="S18" s="18"/>
      <c r="T18" s="171" t="s">
        <v>103</v>
      </c>
      <c r="U18" s="17" t="s">
        <v>104</v>
      </c>
      <c r="V18" s="18"/>
      <c r="W18" s="17" t="s">
        <v>105</v>
      </c>
      <c r="X18" s="18"/>
      <c r="Y18" s="17" t="s">
        <v>106</v>
      </c>
      <c r="Z18" s="14"/>
      <c r="AA18" s="18"/>
      <c r="AB18" s="17"/>
      <c r="AC18" s="18"/>
    </row>
    <row r="19" spans="1:29" ht="12.75">
      <c r="A19" s="190"/>
      <c r="B19" s="191"/>
      <c r="C19" s="198"/>
      <c r="D19" s="199"/>
      <c r="E19" s="199"/>
      <c r="F19" s="200"/>
      <c r="G19" s="202"/>
      <c r="H19" s="202"/>
      <c r="I19" s="202"/>
      <c r="J19" s="202"/>
      <c r="K19" s="202"/>
      <c r="L19" s="202"/>
      <c r="M19" s="202"/>
      <c r="N19" s="202"/>
      <c r="O19" s="14"/>
      <c r="P19" s="14"/>
      <c r="Q19" s="172"/>
      <c r="R19" s="167"/>
      <c r="S19" s="169"/>
      <c r="T19" s="172"/>
      <c r="U19" s="167"/>
      <c r="V19" s="169"/>
      <c r="W19" s="167"/>
      <c r="X19" s="169"/>
      <c r="Y19" s="167" t="s">
        <v>107</v>
      </c>
      <c r="Z19" s="168"/>
      <c r="AA19" s="169"/>
      <c r="AB19" s="167"/>
      <c r="AC19" s="169"/>
    </row>
    <row r="20" spans="1:29" ht="12.75">
      <c r="A20" s="190"/>
      <c r="B20" s="191"/>
      <c r="C20" s="15" t="s">
        <v>22</v>
      </c>
      <c r="D20" s="16"/>
      <c r="E20" s="15" t="s">
        <v>23</v>
      </c>
      <c r="F20" s="16"/>
      <c r="G20" s="202"/>
      <c r="H20" s="202"/>
      <c r="I20" s="202"/>
      <c r="J20" s="202"/>
      <c r="K20" s="202"/>
      <c r="L20" s="202"/>
      <c r="M20" s="202"/>
      <c r="N20" s="202"/>
      <c r="O20" s="14"/>
      <c r="P20" s="14"/>
      <c r="Q20" s="177">
        <v>1</v>
      </c>
      <c r="R20" s="10" t="s">
        <v>108</v>
      </c>
      <c r="S20" s="175"/>
      <c r="T20" s="176">
        <v>10000</v>
      </c>
      <c r="U20" s="178"/>
      <c r="V20" s="175"/>
      <c r="W20" s="178"/>
      <c r="X20" s="9"/>
      <c r="Y20" s="10"/>
      <c r="Z20" s="11"/>
      <c r="AA20" s="9"/>
      <c r="AB20" s="10"/>
      <c r="AC20" s="9"/>
    </row>
    <row r="21" spans="1:29" ht="13.5" thickBot="1">
      <c r="A21" s="190"/>
      <c r="B21" s="191"/>
      <c r="C21" s="17" t="s">
        <v>24</v>
      </c>
      <c r="D21" s="18"/>
      <c r="E21" s="17" t="s">
        <v>25</v>
      </c>
      <c r="F21" s="18"/>
      <c r="G21" s="203"/>
      <c r="H21" s="203"/>
      <c r="I21" s="203"/>
      <c r="J21" s="203"/>
      <c r="K21" s="203"/>
      <c r="L21" s="203"/>
      <c r="M21" s="202"/>
      <c r="N21" s="202"/>
      <c r="O21" s="14"/>
      <c r="P21" s="14"/>
      <c r="Q21" s="177">
        <v>2</v>
      </c>
      <c r="R21" s="10" t="s">
        <v>109</v>
      </c>
      <c r="S21" s="9"/>
      <c r="T21" s="177">
        <v>10000</v>
      </c>
      <c r="U21" s="10"/>
      <c r="V21" s="9"/>
      <c r="W21" s="10"/>
      <c r="X21" s="9"/>
      <c r="Y21" s="10"/>
      <c r="Z21" s="11"/>
      <c r="AA21" s="9"/>
      <c r="AB21" s="10"/>
      <c r="AC21" s="9"/>
    </row>
    <row r="22" spans="1:29" ht="13.5" thickTop="1">
      <c r="A22" s="190"/>
      <c r="B22" s="192"/>
      <c r="C22" s="94"/>
      <c r="D22" s="95"/>
      <c r="E22" s="95"/>
      <c r="F22" s="96"/>
      <c r="G22" s="97"/>
      <c r="H22" s="98"/>
      <c r="I22" s="99"/>
      <c r="J22" s="98"/>
      <c r="K22" s="99"/>
      <c r="L22" s="100"/>
      <c r="M22" s="51"/>
      <c r="N22" s="52"/>
      <c r="O22" s="14"/>
      <c r="P22" s="14"/>
      <c r="Q22" s="177">
        <v>3</v>
      </c>
      <c r="R22" s="10" t="s">
        <v>110</v>
      </c>
      <c r="S22" s="175"/>
      <c r="T22" s="176" t="s">
        <v>111</v>
      </c>
      <c r="U22" s="178"/>
      <c r="V22" s="175"/>
      <c r="W22" s="178"/>
      <c r="X22" s="9"/>
      <c r="Y22" s="10"/>
      <c r="Z22" s="11"/>
      <c r="AA22" s="9"/>
      <c r="AB22" s="10"/>
      <c r="AC22" s="9"/>
    </row>
    <row r="23" spans="1:29" ht="13.5" thickBot="1">
      <c r="A23" s="193"/>
      <c r="B23" s="194"/>
      <c r="C23" s="237" t="s">
        <v>26</v>
      </c>
      <c r="D23" s="207"/>
      <c r="E23" s="207"/>
      <c r="F23" s="208"/>
      <c r="G23" s="101"/>
      <c r="H23" s="102"/>
      <c r="I23" s="103"/>
      <c r="J23" s="102"/>
      <c r="K23" s="103"/>
      <c r="L23" s="104"/>
      <c r="M23" s="209" t="s">
        <v>26</v>
      </c>
      <c r="N23" s="210"/>
      <c r="O23" s="14"/>
      <c r="P23" s="14"/>
      <c r="Q23" s="177">
        <v>4</v>
      </c>
      <c r="R23" s="10"/>
      <c r="S23" s="9"/>
      <c r="T23" s="177"/>
      <c r="U23" s="10"/>
      <c r="V23" s="9"/>
      <c r="W23" s="10"/>
      <c r="X23" s="9"/>
      <c r="Y23" s="10"/>
      <c r="Z23" s="11"/>
      <c r="AA23" s="9"/>
      <c r="AB23" s="10"/>
      <c r="AC23" s="9"/>
    </row>
    <row r="24" spans="1:29" ht="15.75" thickTop="1">
      <c r="A24" s="105" t="s">
        <v>27</v>
      </c>
      <c r="B24" s="106"/>
      <c r="C24" s="118">
        <v>1410</v>
      </c>
      <c r="D24" s="119"/>
      <c r="E24" s="107">
        <v>600</v>
      </c>
      <c r="F24" s="108"/>
      <c r="G24" s="149">
        <v>0.426</v>
      </c>
      <c r="H24" s="150"/>
      <c r="I24" s="153">
        <v>0.92</v>
      </c>
      <c r="J24" s="154"/>
      <c r="K24" s="159">
        <v>1532</v>
      </c>
      <c r="L24" s="160"/>
      <c r="M24" s="45"/>
      <c r="N24" s="47"/>
      <c r="O24" s="35"/>
      <c r="P24" s="14"/>
      <c r="Q24" s="177">
        <v>5</v>
      </c>
      <c r="R24" s="10"/>
      <c r="S24" s="9"/>
      <c r="T24" s="177"/>
      <c r="U24" s="10"/>
      <c r="V24" s="9"/>
      <c r="W24" s="10"/>
      <c r="X24" s="9"/>
      <c r="Y24" s="10"/>
      <c r="Z24" s="11"/>
      <c r="AA24" s="9"/>
      <c r="AB24" s="10"/>
      <c r="AC24" s="9"/>
    </row>
    <row r="25" spans="1:29" ht="15">
      <c r="A25" s="109" t="s">
        <v>28</v>
      </c>
      <c r="B25" s="110"/>
      <c r="C25" s="120">
        <v>1420</v>
      </c>
      <c r="D25" s="121"/>
      <c r="E25" s="111">
        <v>800</v>
      </c>
      <c r="F25" s="112"/>
      <c r="G25" s="151">
        <v>0.563</v>
      </c>
      <c r="H25" s="152"/>
      <c r="I25" s="155">
        <v>0.87</v>
      </c>
      <c r="J25" s="156"/>
      <c r="K25" s="161">
        <v>1633</v>
      </c>
      <c r="L25" s="162"/>
      <c r="M25" s="68"/>
      <c r="N25" s="63"/>
      <c r="O25" s="35"/>
      <c r="P25" s="14"/>
      <c r="Q25" s="177">
        <v>6</v>
      </c>
      <c r="R25" s="10"/>
      <c r="S25" s="9"/>
      <c r="T25" s="177"/>
      <c r="U25" s="10"/>
      <c r="V25" s="9"/>
      <c r="W25" s="10"/>
      <c r="X25" s="9"/>
      <c r="Y25" s="10"/>
      <c r="Z25" s="11"/>
      <c r="AA25" s="9"/>
      <c r="AB25" s="10"/>
      <c r="AC25" s="9"/>
    </row>
    <row r="26" spans="1:29" ht="15">
      <c r="A26" s="109" t="s">
        <v>29</v>
      </c>
      <c r="B26" s="110"/>
      <c r="C26" s="120">
        <v>1018</v>
      </c>
      <c r="D26" s="121"/>
      <c r="E26" s="111">
        <v>600</v>
      </c>
      <c r="F26" s="112"/>
      <c r="G26" s="151">
        <v>0.59</v>
      </c>
      <c r="H26" s="152"/>
      <c r="I26" s="155">
        <v>0.86</v>
      </c>
      <c r="J26" s="156"/>
      <c r="K26" s="161">
        <v>1183</v>
      </c>
      <c r="L26" s="162"/>
      <c r="M26" s="68"/>
      <c r="N26" s="63"/>
      <c r="O26" s="35"/>
      <c r="P26" s="14"/>
      <c r="Q26" s="177">
        <v>7</v>
      </c>
      <c r="R26" s="10"/>
      <c r="S26" s="9"/>
      <c r="T26" s="177"/>
      <c r="U26" s="10"/>
      <c r="V26" s="9"/>
      <c r="W26" s="10"/>
      <c r="X26" s="9"/>
      <c r="Y26" s="10"/>
      <c r="Z26" s="11"/>
      <c r="AA26" s="9"/>
      <c r="AB26" s="10"/>
      <c r="AC26" s="9"/>
    </row>
    <row r="27" spans="1:27" ht="15">
      <c r="A27" s="109" t="s">
        <v>30</v>
      </c>
      <c r="B27" s="110"/>
      <c r="C27" s="120">
        <v>1216</v>
      </c>
      <c r="D27" s="121"/>
      <c r="E27" s="111">
        <v>600</v>
      </c>
      <c r="F27" s="112"/>
      <c r="G27" s="151">
        <v>0.493</v>
      </c>
      <c r="H27" s="152"/>
      <c r="I27" s="155">
        <v>0.9</v>
      </c>
      <c r="J27" s="156"/>
      <c r="K27" s="161">
        <v>1351</v>
      </c>
      <c r="L27" s="162"/>
      <c r="M27" s="68"/>
      <c r="N27" s="63"/>
      <c r="O27" s="35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">
      <c r="A28" s="109" t="s">
        <v>31</v>
      </c>
      <c r="B28" s="110"/>
      <c r="C28" s="120">
        <v>1221</v>
      </c>
      <c r="D28" s="121"/>
      <c r="E28" s="111">
        <v>800</v>
      </c>
      <c r="F28" s="112"/>
      <c r="G28" s="151">
        <v>0.655</v>
      </c>
      <c r="H28" s="152"/>
      <c r="I28" s="155">
        <v>0.84</v>
      </c>
      <c r="J28" s="156"/>
      <c r="K28" s="161">
        <v>1454</v>
      </c>
      <c r="L28" s="162"/>
      <c r="M28" s="68"/>
      <c r="N28" s="63"/>
      <c r="O28" s="35"/>
      <c r="P28" s="14"/>
      <c r="Q28" s="14"/>
      <c r="R28" s="14"/>
      <c r="S28" s="14"/>
      <c r="T28" s="14" t="s">
        <v>112</v>
      </c>
      <c r="U28" s="14"/>
      <c r="V28" s="14"/>
      <c r="W28" s="14"/>
      <c r="X28" s="14"/>
      <c r="Y28" s="14"/>
      <c r="Z28" s="14"/>
      <c r="AA28" s="14"/>
    </row>
    <row r="29" spans="1:27" ht="15">
      <c r="A29" s="109" t="s">
        <v>32</v>
      </c>
      <c r="B29" s="110"/>
      <c r="C29" s="120">
        <v>1422</v>
      </c>
      <c r="D29" s="121"/>
      <c r="E29" s="111">
        <v>800</v>
      </c>
      <c r="F29" s="112"/>
      <c r="G29" s="151">
        <v>0.563</v>
      </c>
      <c r="H29" s="152"/>
      <c r="I29" s="157">
        <v>0.87</v>
      </c>
      <c r="J29" s="158"/>
      <c r="K29" s="161">
        <v>1634</v>
      </c>
      <c r="L29" s="162"/>
      <c r="M29" s="68"/>
      <c r="N29" s="63"/>
      <c r="O29" s="3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9" ht="15">
      <c r="A30" s="109" t="s">
        <v>33</v>
      </c>
      <c r="B30" s="110"/>
      <c r="C30" s="120">
        <v>1012</v>
      </c>
      <c r="D30" s="121"/>
      <c r="E30" s="111">
        <v>600</v>
      </c>
      <c r="F30" s="112"/>
      <c r="G30" s="151">
        <v>0.593</v>
      </c>
      <c r="H30" s="152"/>
      <c r="I30" s="157">
        <v>0.86</v>
      </c>
      <c r="J30" s="158"/>
      <c r="K30" s="161">
        <v>1177</v>
      </c>
      <c r="L30" s="162"/>
      <c r="M30" s="68"/>
      <c r="N30" s="63"/>
      <c r="O30" s="35"/>
      <c r="P30" s="14"/>
      <c r="Q30" s="170" t="s">
        <v>90</v>
      </c>
      <c r="R30" s="15" t="s">
        <v>91</v>
      </c>
      <c r="S30" s="16"/>
      <c r="T30" s="15" t="s">
        <v>113</v>
      </c>
      <c r="U30" s="16"/>
      <c r="V30" s="15" t="s">
        <v>114</v>
      </c>
      <c r="W30" s="16"/>
      <c r="X30" s="15" t="s">
        <v>115</v>
      </c>
      <c r="Y30" s="16"/>
      <c r="Z30" s="15"/>
      <c r="AA30" s="166" t="s">
        <v>116</v>
      </c>
      <c r="AB30" s="166"/>
      <c r="AC30" s="16"/>
    </row>
    <row r="31" spans="1:29" ht="15">
      <c r="A31" s="109" t="s">
        <v>34</v>
      </c>
      <c r="B31" s="110"/>
      <c r="C31" s="120">
        <v>2232</v>
      </c>
      <c r="D31" s="121"/>
      <c r="E31" s="111">
        <v>1400</v>
      </c>
      <c r="F31" s="112"/>
      <c r="G31" s="151">
        <v>0.627</v>
      </c>
      <c r="H31" s="152"/>
      <c r="I31" s="157">
        <v>0.85</v>
      </c>
      <c r="J31" s="158"/>
      <c r="K31" s="161">
        <v>2626</v>
      </c>
      <c r="L31" s="162"/>
      <c r="M31" s="68"/>
      <c r="N31" s="63"/>
      <c r="O31" s="35"/>
      <c r="P31" s="14"/>
      <c r="Q31" s="171" t="s">
        <v>95</v>
      </c>
      <c r="R31" s="17" t="s">
        <v>117</v>
      </c>
      <c r="S31" s="18"/>
      <c r="T31" s="17" t="s">
        <v>118</v>
      </c>
      <c r="U31" s="18"/>
      <c r="V31" s="17" t="s">
        <v>119</v>
      </c>
      <c r="W31" s="18"/>
      <c r="X31" s="17" t="s">
        <v>98</v>
      </c>
      <c r="Y31" s="18"/>
      <c r="Z31" s="17"/>
      <c r="AA31" s="14"/>
      <c r="AB31" s="14"/>
      <c r="AC31" s="18"/>
    </row>
    <row r="32" spans="1:29" ht="15">
      <c r="A32" s="109" t="s">
        <v>35</v>
      </c>
      <c r="B32" s="110"/>
      <c r="C32" s="120">
        <v>1606</v>
      </c>
      <c r="D32" s="121"/>
      <c r="E32" s="111">
        <v>1000</v>
      </c>
      <c r="F32" s="112"/>
      <c r="G32" s="151">
        <v>0.623</v>
      </c>
      <c r="H32" s="152"/>
      <c r="I32" s="157">
        <v>0.85</v>
      </c>
      <c r="J32" s="158"/>
      <c r="K32" s="161">
        <v>1890</v>
      </c>
      <c r="L32" s="162"/>
      <c r="M32" s="68"/>
      <c r="N32" s="63"/>
      <c r="O32" s="35"/>
      <c r="P32" s="14"/>
      <c r="Q32" s="172"/>
      <c r="R32" s="167" t="s">
        <v>102</v>
      </c>
      <c r="S32" s="169"/>
      <c r="T32" s="167"/>
      <c r="U32" s="169"/>
      <c r="V32" s="167"/>
      <c r="W32" s="169"/>
      <c r="X32" s="167"/>
      <c r="Y32" s="169"/>
      <c r="Z32" s="167"/>
      <c r="AA32" s="168"/>
      <c r="AB32" s="168"/>
      <c r="AC32" s="169"/>
    </row>
    <row r="33" spans="1:29" ht="15">
      <c r="A33" s="109" t="s">
        <v>36</v>
      </c>
      <c r="B33" s="110"/>
      <c r="C33" s="120">
        <v>1607</v>
      </c>
      <c r="D33" s="121"/>
      <c r="E33" s="111">
        <v>1200</v>
      </c>
      <c r="F33" s="112"/>
      <c r="G33" s="151">
        <v>0.747</v>
      </c>
      <c r="H33" s="152"/>
      <c r="I33" s="157">
        <v>0.8</v>
      </c>
      <c r="J33" s="158"/>
      <c r="K33" s="161">
        <v>2009</v>
      </c>
      <c r="L33" s="162"/>
      <c r="M33" s="68"/>
      <c r="N33" s="63"/>
      <c r="O33" s="35"/>
      <c r="P33" s="14"/>
      <c r="Q33" s="177">
        <v>1</v>
      </c>
      <c r="R33" s="10"/>
      <c r="S33" s="9"/>
      <c r="T33" s="10"/>
      <c r="U33" s="9"/>
      <c r="V33" s="10"/>
      <c r="W33" s="9"/>
      <c r="X33" s="10"/>
      <c r="Y33" s="9"/>
      <c r="Z33" s="10"/>
      <c r="AA33" s="11"/>
      <c r="AB33" s="11"/>
      <c r="AC33" s="9"/>
    </row>
    <row r="34" spans="1:29" ht="15">
      <c r="A34" s="109" t="s">
        <v>37</v>
      </c>
      <c r="B34" s="110"/>
      <c r="C34" s="120">
        <v>1407</v>
      </c>
      <c r="D34" s="121"/>
      <c r="E34" s="111">
        <v>1400</v>
      </c>
      <c r="F34" s="112"/>
      <c r="G34" s="151">
        <v>0.995</v>
      </c>
      <c r="H34" s="152"/>
      <c r="I34" s="157">
        <v>0.71</v>
      </c>
      <c r="J34" s="158"/>
      <c r="K34" s="161">
        <v>1982</v>
      </c>
      <c r="L34" s="162"/>
      <c r="M34" s="68"/>
      <c r="N34" s="63"/>
      <c r="O34" s="35"/>
      <c r="P34" s="14"/>
      <c r="Q34" s="177">
        <v>2</v>
      </c>
      <c r="R34" s="10"/>
      <c r="S34" s="9"/>
      <c r="T34" s="10"/>
      <c r="U34" s="9"/>
      <c r="V34" s="10"/>
      <c r="W34" s="9"/>
      <c r="X34" s="10"/>
      <c r="Y34" s="9"/>
      <c r="Z34" s="10"/>
      <c r="AA34" s="11"/>
      <c r="AB34" s="11"/>
      <c r="AC34" s="9"/>
    </row>
    <row r="35" spans="1:29" ht="15">
      <c r="A35" s="109" t="s">
        <v>38</v>
      </c>
      <c r="B35" s="110"/>
      <c r="C35" s="120">
        <v>1406</v>
      </c>
      <c r="D35" s="121"/>
      <c r="E35" s="111">
        <v>1200</v>
      </c>
      <c r="F35" s="112"/>
      <c r="G35" s="151">
        <v>0.854</v>
      </c>
      <c r="H35" s="152"/>
      <c r="I35" s="155">
        <v>0.76</v>
      </c>
      <c r="J35" s="156"/>
      <c r="K35" s="161">
        <v>1850</v>
      </c>
      <c r="L35" s="162"/>
      <c r="M35" s="68"/>
      <c r="N35" s="63"/>
      <c r="O35" s="35"/>
      <c r="P35" s="14"/>
      <c r="Q35" s="177">
        <v>3</v>
      </c>
      <c r="R35" s="10"/>
      <c r="S35" s="9"/>
      <c r="T35" s="10"/>
      <c r="U35" s="9"/>
      <c r="V35" s="10"/>
      <c r="W35" s="9"/>
      <c r="X35" s="10"/>
      <c r="Y35" s="9"/>
      <c r="Z35" s="10"/>
      <c r="AA35" s="11"/>
      <c r="AB35" s="11"/>
      <c r="AC35" s="9"/>
    </row>
    <row r="36" spans="1:29" ht="15">
      <c r="A36" s="109" t="s">
        <v>39</v>
      </c>
      <c r="B36" s="110"/>
      <c r="C36" s="120">
        <v>3417</v>
      </c>
      <c r="D36" s="121"/>
      <c r="E36" s="111">
        <v>1800</v>
      </c>
      <c r="F36" s="112"/>
      <c r="G36" s="151">
        <v>0.527</v>
      </c>
      <c r="H36" s="152"/>
      <c r="I36" s="155">
        <v>0.89</v>
      </c>
      <c r="J36" s="156"/>
      <c r="K36" s="161">
        <v>3840</v>
      </c>
      <c r="L36" s="162"/>
      <c r="M36" s="68"/>
      <c r="N36" s="63"/>
      <c r="O36" s="14"/>
      <c r="P36" s="14"/>
      <c r="Q36" s="177">
        <v>4</v>
      </c>
      <c r="R36" s="10"/>
      <c r="S36" s="9"/>
      <c r="T36" s="10"/>
      <c r="U36" s="9"/>
      <c r="V36" s="10"/>
      <c r="W36" s="9"/>
      <c r="X36" s="10"/>
      <c r="Y36" s="9"/>
      <c r="Z36" s="10"/>
      <c r="AA36" s="11"/>
      <c r="AB36" s="11"/>
      <c r="AC36" s="9"/>
    </row>
    <row r="37" spans="1:29" ht="15">
      <c r="A37" s="109" t="s">
        <v>40</v>
      </c>
      <c r="B37" s="110"/>
      <c r="C37" s="120">
        <v>2031</v>
      </c>
      <c r="D37" s="121"/>
      <c r="E37" s="111">
        <v>1800</v>
      </c>
      <c r="F37" s="112"/>
      <c r="G37" s="151">
        <v>0.886</v>
      </c>
      <c r="H37" s="152"/>
      <c r="I37" s="155">
        <v>0.75</v>
      </c>
      <c r="J37" s="156"/>
      <c r="K37" s="161">
        <v>2708</v>
      </c>
      <c r="L37" s="162"/>
      <c r="M37" s="68"/>
      <c r="N37" s="63"/>
      <c r="O37" s="14"/>
      <c r="P37" s="5"/>
      <c r="Q37" s="181">
        <v>5</v>
      </c>
      <c r="R37" s="179"/>
      <c r="S37" s="180"/>
      <c r="T37" s="179"/>
      <c r="U37" s="180"/>
      <c r="V37" s="179"/>
      <c r="W37" s="180"/>
      <c r="X37" s="179"/>
      <c r="Y37" s="180"/>
      <c r="Z37" s="10"/>
      <c r="AA37" s="11"/>
      <c r="AB37" s="11"/>
      <c r="AC37" s="9"/>
    </row>
    <row r="38" spans="1:29" ht="15">
      <c r="A38" s="109" t="s">
        <v>41</v>
      </c>
      <c r="B38" s="110"/>
      <c r="C38" s="120">
        <v>2219</v>
      </c>
      <c r="D38" s="121"/>
      <c r="E38" s="111">
        <v>1800</v>
      </c>
      <c r="F38" s="112"/>
      <c r="G38" s="151">
        <v>0.811</v>
      </c>
      <c r="H38" s="152"/>
      <c r="I38" s="155">
        <v>0.78</v>
      </c>
      <c r="J38" s="156"/>
      <c r="K38" s="161">
        <v>2845</v>
      </c>
      <c r="L38" s="162"/>
      <c r="M38" s="68"/>
      <c r="N38" s="63"/>
      <c r="O38" s="14"/>
      <c r="P38" s="14"/>
      <c r="Q38" s="177">
        <v>6</v>
      </c>
      <c r="R38" s="10"/>
      <c r="S38" s="9"/>
      <c r="T38" s="10"/>
      <c r="U38" s="9"/>
      <c r="V38" s="10"/>
      <c r="W38" s="9"/>
      <c r="X38" s="10"/>
      <c r="Y38" s="9"/>
      <c r="Z38" s="10"/>
      <c r="AA38" s="11"/>
      <c r="AB38" s="11"/>
      <c r="AC38" s="9"/>
    </row>
    <row r="39" spans="1:29" ht="15">
      <c r="A39" s="109" t="s">
        <v>42</v>
      </c>
      <c r="B39" s="110"/>
      <c r="C39" s="120">
        <v>1420</v>
      </c>
      <c r="D39" s="121"/>
      <c r="E39" s="111">
        <v>1600</v>
      </c>
      <c r="F39" s="112"/>
      <c r="G39" s="151">
        <v>1.127</v>
      </c>
      <c r="H39" s="152"/>
      <c r="I39" s="155">
        <v>0.62</v>
      </c>
      <c r="J39" s="156"/>
      <c r="K39" s="161">
        <v>2290</v>
      </c>
      <c r="L39" s="162"/>
      <c r="M39" s="68"/>
      <c r="N39" s="63"/>
      <c r="O39" s="19"/>
      <c r="P39" s="14"/>
      <c r="Q39" s="177">
        <v>7</v>
      </c>
      <c r="R39" s="10"/>
      <c r="S39" s="9"/>
      <c r="T39" s="10"/>
      <c r="U39" s="9"/>
      <c r="V39" s="10"/>
      <c r="W39" s="9"/>
      <c r="X39" s="10"/>
      <c r="Y39" s="9"/>
      <c r="Z39" s="10"/>
      <c r="AA39" s="11"/>
      <c r="AB39" s="11"/>
      <c r="AC39" s="9"/>
    </row>
    <row r="40" spans="1:27" ht="15">
      <c r="A40" s="109" t="s">
        <v>43</v>
      </c>
      <c r="B40" s="110"/>
      <c r="C40" s="120">
        <v>1618</v>
      </c>
      <c r="D40" s="121"/>
      <c r="E40" s="111">
        <v>1400</v>
      </c>
      <c r="F40" s="112"/>
      <c r="G40" s="151">
        <v>0.865</v>
      </c>
      <c r="H40" s="152"/>
      <c r="I40" s="155">
        <v>0.76</v>
      </c>
      <c r="J40" s="156"/>
      <c r="K40" s="161">
        <v>2129</v>
      </c>
      <c r="L40" s="162"/>
      <c r="M40" s="68"/>
      <c r="N40" s="63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5">
      <c r="A41" s="109" t="s">
        <v>44</v>
      </c>
      <c r="B41" s="110"/>
      <c r="C41" s="120">
        <v>1621</v>
      </c>
      <c r="D41" s="121"/>
      <c r="E41" s="111">
        <v>1200</v>
      </c>
      <c r="F41" s="112"/>
      <c r="G41" s="151">
        <v>0.74</v>
      </c>
      <c r="H41" s="152"/>
      <c r="I41" s="155">
        <v>0.8</v>
      </c>
      <c r="J41" s="156"/>
      <c r="K41" s="161">
        <v>2027</v>
      </c>
      <c r="L41" s="162"/>
      <c r="M41" s="68"/>
      <c r="N41" s="63"/>
      <c r="O41" s="14"/>
      <c r="P41" s="5"/>
      <c r="Q41" s="5"/>
      <c r="R41" s="5"/>
      <c r="S41" s="5"/>
      <c r="T41" s="5"/>
      <c r="U41" s="5"/>
      <c r="V41" s="5"/>
      <c r="W41" s="5"/>
      <c r="X41" s="5"/>
      <c r="Y41" s="5"/>
      <c r="Z41" s="14"/>
      <c r="AA41" s="14"/>
    </row>
    <row r="42" spans="1:27" ht="15">
      <c r="A42" s="109" t="s">
        <v>45</v>
      </c>
      <c r="B42" s="110"/>
      <c r="C42" s="120">
        <v>1212</v>
      </c>
      <c r="D42" s="121"/>
      <c r="E42" s="111">
        <v>800</v>
      </c>
      <c r="F42" s="112"/>
      <c r="G42" s="151">
        <v>0.66</v>
      </c>
      <c r="H42" s="152"/>
      <c r="I42" s="155">
        <v>0.83</v>
      </c>
      <c r="J42" s="156"/>
      <c r="K42" s="161">
        <v>1460</v>
      </c>
      <c r="L42" s="162"/>
      <c r="M42" s="68"/>
      <c r="N42" s="63"/>
      <c r="O42" s="14"/>
      <c r="P42" s="14"/>
      <c r="Q42" s="14" t="s">
        <v>120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">
      <c r="A43" s="109" t="s">
        <v>46</v>
      </c>
      <c r="B43" s="110"/>
      <c r="C43" s="120">
        <v>1213</v>
      </c>
      <c r="D43" s="121"/>
      <c r="E43" s="111">
        <v>800</v>
      </c>
      <c r="F43" s="112"/>
      <c r="G43" s="151">
        <v>0.659</v>
      </c>
      <c r="H43" s="152"/>
      <c r="I43" s="155">
        <v>0.83</v>
      </c>
      <c r="J43" s="156"/>
      <c r="K43" s="161">
        <v>1462</v>
      </c>
      <c r="L43" s="162"/>
      <c r="M43" s="68"/>
      <c r="N43" s="63"/>
      <c r="O43" s="19"/>
      <c r="P43" s="14"/>
      <c r="Q43" s="19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5">
      <c r="A44" s="109" t="s">
        <v>47</v>
      </c>
      <c r="B44" s="110"/>
      <c r="C44" s="120">
        <v>2428</v>
      </c>
      <c r="D44" s="121"/>
      <c r="E44" s="111">
        <v>1000</v>
      </c>
      <c r="F44" s="112"/>
      <c r="G44" s="151">
        <v>0.412</v>
      </c>
      <c r="H44" s="152"/>
      <c r="I44" s="155">
        <v>0.93</v>
      </c>
      <c r="J44" s="156"/>
      <c r="K44" s="161">
        <v>2610</v>
      </c>
      <c r="L44" s="162"/>
      <c r="M44" s="68"/>
      <c r="N44" s="63"/>
      <c r="O44" s="14"/>
      <c r="P44" s="14"/>
      <c r="Q44" s="14"/>
      <c r="R44" s="14" t="s">
        <v>121</v>
      </c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5">
      <c r="A45" s="109" t="s">
        <v>48</v>
      </c>
      <c r="B45" s="110"/>
      <c r="C45" s="120">
        <v>1411</v>
      </c>
      <c r="D45" s="121"/>
      <c r="E45" s="111">
        <v>600</v>
      </c>
      <c r="F45" s="112"/>
      <c r="G45" s="151">
        <v>0.425</v>
      </c>
      <c r="H45" s="152"/>
      <c r="I45" s="155">
        <v>0.92</v>
      </c>
      <c r="J45" s="156"/>
      <c r="K45" s="161">
        <v>1534</v>
      </c>
      <c r="L45" s="162"/>
      <c r="M45" s="68"/>
      <c r="N45" s="63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9" ht="15">
      <c r="A46" s="109" t="s">
        <v>49</v>
      </c>
      <c r="B46" s="110"/>
      <c r="C46" s="120">
        <v>1411</v>
      </c>
      <c r="D46" s="121"/>
      <c r="E46" s="111">
        <v>400</v>
      </c>
      <c r="F46" s="112"/>
      <c r="G46" s="151">
        <v>0.284</v>
      </c>
      <c r="H46" s="152"/>
      <c r="I46" s="155">
        <v>0.96</v>
      </c>
      <c r="J46" s="156"/>
      <c r="K46" s="161">
        <v>1470</v>
      </c>
      <c r="L46" s="162"/>
      <c r="M46" s="68"/>
      <c r="N46" s="63"/>
      <c r="O46" s="14"/>
      <c r="P46" s="14"/>
      <c r="Q46" s="15" t="s">
        <v>122</v>
      </c>
      <c r="R46" s="16"/>
      <c r="S46" s="15" t="s">
        <v>123</v>
      </c>
      <c r="T46" s="16"/>
      <c r="U46" s="15" t="s">
        <v>124</v>
      </c>
      <c r="V46" s="16"/>
      <c r="W46" s="15" t="s">
        <v>125</v>
      </c>
      <c r="X46" s="16"/>
      <c r="Y46" s="15" t="s">
        <v>126</v>
      </c>
      <c r="Z46" s="166"/>
      <c r="AA46" s="16"/>
      <c r="AB46" s="15"/>
      <c r="AC46" s="16"/>
    </row>
    <row r="47" spans="1:29" ht="15">
      <c r="A47" s="109" t="s">
        <v>50</v>
      </c>
      <c r="B47" s="110"/>
      <c r="C47" s="120">
        <v>1824</v>
      </c>
      <c r="D47" s="121"/>
      <c r="E47" s="111">
        <v>600</v>
      </c>
      <c r="F47" s="112"/>
      <c r="G47" s="151">
        <v>0.329</v>
      </c>
      <c r="H47" s="152"/>
      <c r="I47" s="155">
        <v>0.95</v>
      </c>
      <c r="J47" s="156"/>
      <c r="K47" s="161">
        <v>1920</v>
      </c>
      <c r="L47" s="162"/>
      <c r="M47" s="68"/>
      <c r="N47" s="63"/>
      <c r="O47" s="14"/>
      <c r="P47" s="14"/>
      <c r="Q47" s="17"/>
      <c r="R47" s="18"/>
      <c r="S47" s="17" t="s">
        <v>127</v>
      </c>
      <c r="T47" s="18"/>
      <c r="U47" s="17" t="s">
        <v>128</v>
      </c>
      <c r="V47" s="18"/>
      <c r="W47" s="17" t="s">
        <v>129</v>
      </c>
      <c r="X47" s="18"/>
      <c r="Y47" s="17" t="s">
        <v>130</v>
      </c>
      <c r="Z47" s="14"/>
      <c r="AA47" s="18"/>
      <c r="AB47" s="17" t="s">
        <v>131</v>
      </c>
      <c r="AC47" s="18"/>
    </row>
    <row r="48" spans="1:29" ht="15.75" thickBot="1">
      <c r="A48" s="109" t="s">
        <v>51</v>
      </c>
      <c r="B48" s="110"/>
      <c r="C48" s="122">
        <v>38803</v>
      </c>
      <c r="D48" s="123"/>
      <c r="E48" s="113">
        <v>24800</v>
      </c>
      <c r="F48" s="114"/>
      <c r="G48" s="151">
        <v>0.639</v>
      </c>
      <c r="H48" s="152"/>
      <c r="I48" s="155">
        <v>0.84</v>
      </c>
      <c r="J48" s="156"/>
      <c r="K48" s="161">
        <v>46194</v>
      </c>
      <c r="L48" s="162"/>
      <c r="M48" s="81"/>
      <c r="N48" s="75"/>
      <c r="O48" s="14"/>
      <c r="P48" s="14"/>
      <c r="Q48" s="17"/>
      <c r="R48" s="18"/>
      <c r="S48" s="17"/>
      <c r="T48" s="18"/>
      <c r="U48" s="17"/>
      <c r="V48" s="18"/>
      <c r="W48" s="17"/>
      <c r="X48" s="18"/>
      <c r="Y48" s="17" t="s">
        <v>132</v>
      </c>
      <c r="Z48" s="14"/>
      <c r="AA48" s="18"/>
      <c r="AB48" s="17"/>
      <c r="AC48" s="18"/>
    </row>
    <row r="49" spans="1:29" ht="13.5" thickTop="1">
      <c r="A49" s="213"/>
      <c r="B49" s="213"/>
      <c r="O49" s="14"/>
      <c r="P49" s="14"/>
      <c r="Q49" s="167"/>
      <c r="R49" s="169"/>
      <c r="S49" s="167"/>
      <c r="T49" s="169"/>
      <c r="U49" s="167"/>
      <c r="V49" s="169"/>
      <c r="W49" s="167"/>
      <c r="X49" s="169"/>
      <c r="Y49" s="167" t="s">
        <v>133</v>
      </c>
      <c r="Z49" s="168"/>
      <c r="AA49" s="169"/>
      <c r="AB49" s="167"/>
      <c r="AC49" s="169"/>
    </row>
    <row r="50" spans="1:29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0" t="s">
        <v>134</v>
      </c>
      <c r="R50" s="9"/>
      <c r="S50" s="186"/>
      <c r="T50" s="187">
        <v>0.4</v>
      </c>
      <c r="U50" s="10">
        <v>280</v>
      </c>
      <c r="V50" s="9"/>
      <c r="W50" s="10"/>
      <c r="X50" s="9"/>
      <c r="Y50" s="10"/>
      <c r="Z50" s="11"/>
      <c r="AA50" s="9"/>
      <c r="AB50" s="10"/>
      <c r="AC50" s="9"/>
    </row>
    <row r="51" spans="1:29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0" t="s">
        <v>134</v>
      </c>
      <c r="R51" s="9"/>
      <c r="S51" s="186"/>
      <c r="T51" s="187">
        <v>0.4</v>
      </c>
      <c r="U51" s="10">
        <v>300</v>
      </c>
      <c r="V51" s="9"/>
      <c r="W51" s="10"/>
      <c r="X51" s="9"/>
      <c r="Y51" s="10"/>
      <c r="Z51" s="11"/>
      <c r="AA51" s="9"/>
      <c r="AB51" s="10"/>
      <c r="AC51" s="9"/>
    </row>
    <row r="52" spans="1:29" ht="12.75">
      <c r="A52" s="82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5"/>
      <c r="N52" s="85"/>
      <c r="O52" s="14"/>
      <c r="P52" s="14"/>
      <c r="Q52" s="10" t="s">
        <v>134</v>
      </c>
      <c r="R52" s="9"/>
      <c r="S52" s="186"/>
      <c r="T52" s="187">
        <v>0.4</v>
      </c>
      <c r="U52" s="10">
        <v>180</v>
      </c>
      <c r="V52" s="9"/>
      <c r="W52" s="10"/>
      <c r="X52" s="9"/>
      <c r="Y52" s="10"/>
      <c r="Z52" s="11"/>
      <c r="AA52" s="9"/>
      <c r="AB52" s="10"/>
      <c r="AC52" s="9"/>
    </row>
    <row r="53" spans="1:29" ht="12.75">
      <c r="A53" s="83"/>
      <c r="B53" s="83"/>
      <c r="C53" s="19"/>
      <c r="D53" s="14"/>
      <c r="E53" s="14"/>
      <c r="F53" s="14"/>
      <c r="G53" s="84"/>
      <c r="H53" s="84"/>
      <c r="I53" s="84"/>
      <c r="J53" s="84"/>
      <c r="K53" s="84"/>
      <c r="L53" s="84"/>
      <c r="M53" s="85"/>
      <c r="N53" s="85"/>
      <c r="O53" s="14"/>
      <c r="P53" s="14"/>
      <c r="Q53" s="10" t="s">
        <v>134</v>
      </c>
      <c r="R53" s="9"/>
      <c r="S53" s="186"/>
      <c r="T53" s="187">
        <v>0.4</v>
      </c>
      <c r="U53" s="10">
        <v>210</v>
      </c>
      <c r="V53" s="9"/>
      <c r="W53" s="10"/>
      <c r="X53" s="9"/>
      <c r="Y53" s="10"/>
      <c r="Z53" s="11"/>
      <c r="AA53" s="9"/>
      <c r="AB53" s="10"/>
      <c r="AC53" s="9"/>
    </row>
    <row r="54" spans="4:29" ht="12.75">
      <c r="D54" t="s">
        <v>52</v>
      </c>
      <c r="O54" s="14"/>
      <c r="P54" s="14"/>
      <c r="Q54" s="10" t="s">
        <v>134</v>
      </c>
      <c r="R54" s="9"/>
      <c r="S54" s="186"/>
      <c r="T54" s="187">
        <v>0.4</v>
      </c>
      <c r="U54" s="10">
        <v>340</v>
      </c>
      <c r="V54" s="9"/>
      <c r="W54" s="10"/>
      <c r="X54" s="9"/>
      <c r="Y54" s="10"/>
      <c r="Z54" s="11"/>
      <c r="AA54" s="9"/>
      <c r="AB54" s="10"/>
      <c r="AC54" s="9"/>
    </row>
    <row r="55" spans="15:29" ht="12.75">
      <c r="O55" s="14"/>
      <c r="P55" s="14"/>
      <c r="Q55" s="10" t="s">
        <v>134</v>
      </c>
      <c r="R55" s="9"/>
      <c r="S55" s="186"/>
      <c r="T55" s="187">
        <v>0.4</v>
      </c>
      <c r="U55" s="10">
        <v>140</v>
      </c>
      <c r="V55" s="9"/>
      <c r="W55" s="10"/>
      <c r="X55" s="9"/>
      <c r="Y55" s="10"/>
      <c r="Z55" s="11"/>
      <c r="AA55" s="9"/>
      <c r="AB55" s="10"/>
      <c r="AC55" s="9"/>
    </row>
    <row r="56" spans="1:29" ht="12.75">
      <c r="A56" s="214" t="s">
        <v>4</v>
      </c>
      <c r="B56" s="215"/>
      <c r="C56" s="217" t="s">
        <v>53</v>
      </c>
      <c r="D56" s="218"/>
      <c r="E56" s="218"/>
      <c r="F56" s="219"/>
      <c r="G56" s="217" t="s">
        <v>54</v>
      </c>
      <c r="H56" s="218"/>
      <c r="I56" s="218"/>
      <c r="J56" s="218"/>
      <c r="K56" s="218"/>
      <c r="L56" s="219"/>
      <c r="M56" s="220" t="s">
        <v>55</v>
      </c>
      <c r="N56" s="221"/>
      <c r="O56" s="14"/>
      <c r="P56" s="14"/>
      <c r="Q56" s="10" t="s">
        <v>134</v>
      </c>
      <c r="R56" s="9"/>
      <c r="S56" s="186"/>
      <c r="T56" s="187">
        <v>0.4</v>
      </c>
      <c r="U56" s="10">
        <v>300</v>
      </c>
      <c r="V56" s="9"/>
      <c r="W56" s="10"/>
      <c r="X56" s="9"/>
      <c r="Y56" s="10"/>
      <c r="Z56" s="11"/>
      <c r="AA56" s="9"/>
      <c r="AB56" s="10"/>
      <c r="AC56" s="9"/>
    </row>
    <row r="57" spans="1:29" ht="12.75">
      <c r="A57" s="216"/>
      <c r="B57" s="215"/>
      <c r="C57" s="86" t="s">
        <v>56</v>
      </c>
      <c r="D57" s="21"/>
      <c r="E57" s="20" t="s">
        <v>57</v>
      </c>
      <c r="F57" s="21"/>
      <c r="G57" s="217" t="s">
        <v>58</v>
      </c>
      <c r="H57" s="219"/>
      <c r="I57" s="217" t="s">
        <v>59</v>
      </c>
      <c r="J57" s="219"/>
      <c r="K57" s="217" t="s">
        <v>60</v>
      </c>
      <c r="L57" s="219"/>
      <c r="M57" s="220"/>
      <c r="N57" s="221"/>
      <c r="O57" s="14"/>
      <c r="P57" s="14"/>
      <c r="Q57" s="10"/>
      <c r="R57" s="9"/>
      <c r="S57" s="186"/>
      <c r="T57" s="187"/>
      <c r="U57" s="10">
        <v>1750</v>
      </c>
      <c r="V57" s="9"/>
      <c r="W57" s="10"/>
      <c r="X57" s="9"/>
      <c r="Y57" s="10"/>
      <c r="Z57" s="11"/>
      <c r="AA57" s="9"/>
      <c r="AB57" s="10"/>
      <c r="AC57" s="9"/>
    </row>
    <row r="58" spans="1:27" ht="15">
      <c r="A58" s="217" t="s">
        <v>5</v>
      </c>
      <c r="B58" s="219"/>
      <c r="C58" s="222">
        <f>C24+C25+C26+C27+C28+C29+C30+C31</f>
        <v>10951</v>
      </c>
      <c r="D58" s="223"/>
      <c r="E58" s="222">
        <f>E24+E25+E26+E27+E28+E29+E30+E31</f>
        <v>6200</v>
      </c>
      <c r="F58" s="225"/>
      <c r="G58" s="222">
        <f>C58/8</f>
        <v>1368.875</v>
      </c>
      <c r="H58" s="223"/>
      <c r="I58" s="222">
        <f>E58/8</f>
        <v>775</v>
      </c>
      <c r="J58" s="223"/>
      <c r="K58" s="155">
        <v>1573</v>
      </c>
      <c r="L58" s="156"/>
      <c r="M58" s="115"/>
      <c r="N58" s="116">
        <f>G58/K58</f>
        <v>0.8702320406865861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">
      <c r="A59" s="217" t="s">
        <v>61</v>
      </c>
      <c r="B59" s="219"/>
      <c r="C59" s="222">
        <f>C32+C33+C34+C35+C36+C37+C38+C39</f>
        <v>15113</v>
      </c>
      <c r="D59" s="223"/>
      <c r="E59" s="222">
        <f>E32+E33+E34+E35+E36+E37+E38+E39</f>
        <v>11800</v>
      </c>
      <c r="F59" s="225"/>
      <c r="G59" s="222">
        <f>C59/8</f>
        <v>1889.125</v>
      </c>
      <c r="H59" s="223"/>
      <c r="I59" s="222">
        <f>E59/8</f>
        <v>1475</v>
      </c>
      <c r="J59" s="223"/>
      <c r="K59" s="155">
        <v>2397</v>
      </c>
      <c r="L59" s="156"/>
      <c r="M59" s="115"/>
      <c r="N59" s="116">
        <f>G59/K59</f>
        <v>0.7881205673758865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">
      <c r="A60" s="217" t="s">
        <v>62</v>
      </c>
      <c r="B60" s="219"/>
      <c r="C60" s="222">
        <f>C40+C41+C42+C43+C44+C45+C46+C47</f>
        <v>12738</v>
      </c>
      <c r="D60" s="223"/>
      <c r="E60" s="222">
        <f>E40+E41+E42+E43+E44+E45+E46+E47</f>
        <v>6800</v>
      </c>
      <c r="F60" s="225"/>
      <c r="G60" s="222">
        <f>C60/8</f>
        <v>1592.25</v>
      </c>
      <c r="H60" s="223"/>
      <c r="I60" s="222">
        <f>E60/8</f>
        <v>850</v>
      </c>
      <c r="J60" s="223"/>
      <c r="K60" s="155">
        <v>1805</v>
      </c>
      <c r="L60" s="156"/>
      <c r="M60" s="115"/>
      <c r="N60" s="116">
        <f>G60/K60</f>
        <v>0.8821329639889197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">
      <c r="A61" s="217" t="s">
        <v>63</v>
      </c>
      <c r="B61" s="219"/>
      <c r="C61" s="222">
        <f>C58+C59+C60</f>
        <v>38802</v>
      </c>
      <c r="D61" s="223"/>
      <c r="E61" s="222">
        <f>E58+E59+E60</f>
        <v>24800</v>
      </c>
      <c r="F61" s="225"/>
      <c r="G61" s="222">
        <f>C61/24</f>
        <v>1616.75</v>
      </c>
      <c r="H61" s="223"/>
      <c r="I61" s="222">
        <f>E61/24</f>
        <v>1033.3333333333333</v>
      </c>
      <c r="J61" s="223"/>
      <c r="K61" s="155">
        <v>1919</v>
      </c>
      <c r="L61" s="156"/>
      <c r="M61" s="115"/>
      <c r="N61" s="116">
        <f>G61/K61</f>
        <v>0.8424960917144346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2.75">
      <c r="A62" s="10"/>
      <c r="B62" s="11"/>
      <c r="C62" s="117"/>
      <c r="D62" s="117"/>
      <c r="E62" s="117"/>
      <c r="F62" s="117"/>
      <c r="G62" s="117"/>
      <c r="H62" s="117"/>
      <c r="I62" s="117"/>
      <c r="J62" s="117"/>
      <c r="K62" s="11"/>
      <c r="L62" s="11"/>
      <c r="M62" s="11"/>
      <c r="N62" s="9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4.25">
      <c r="A63" s="14"/>
      <c r="B63" s="126"/>
      <c r="C63" s="14"/>
      <c r="D63" s="14"/>
      <c r="E63" s="14"/>
      <c r="F63" s="14"/>
      <c r="G63" s="14"/>
      <c r="H63" s="14"/>
      <c r="I63" s="14"/>
      <c r="J63" s="5"/>
      <c r="K63" s="5"/>
      <c r="L63" s="5"/>
      <c r="M63" s="5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165" t="s">
        <v>79</v>
      </c>
      <c r="B64" s="164"/>
      <c r="C64" s="164"/>
      <c r="D64" s="164"/>
      <c r="E64" s="164"/>
      <c r="F64" s="14"/>
      <c r="G64" s="14"/>
      <c r="H64" s="163" t="s">
        <v>80</v>
      </c>
      <c r="I64" s="163"/>
      <c r="J64" s="7"/>
      <c r="K64" s="7"/>
      <c r="L64" s="7"/>
      <c r="M64" s="7"/>
      <c r="N64" s="164"/>
      <c r="O64" s="16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164"/>
      <c r="B65" s="7"/>
      <c r="C65" s="164" t="s">
        <v>66</v>
      </c>
      <c r="D65" s="164"/>
      <c r="E65" s="164"/>
      <c r="F65" s="14"/>
      <c r="G65" s="14"/>
      <c r="H65" s="164"/>
      <c r="I65" s="164"/>
      <c r="J65" s="7"/>
      <c r="K65" s="7" t="s">
        <v>67</v>
      </c>
      <c r="L65" s="7"/>
      <c r="M65" s="7"/>
      <c r="N65" s="164"/>
      <c r="O65" s="164"/>
      <c r="P65" s="14"/>
      <c r="Q65" s="14"/>
      <c r="R65" s="14"/>
      <c r="S65" s="126"/>
      <c r="T65" s="14"/>
      <c r="U65" s="14"/>
      <c r="V65" s="14"/>
      <c r="W65" s="14"/>
      <c r="X65" s="14"/>
      <c r="Y65" s="14"/>
      <c r="Z65" s="14"/>
      <c r="AA65" s="14"/>
    </row>
    <row r="66" spans="1:27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14"/>
      <c r="B67" s="14"/>
      <c r="C67" s="14"/>
      <c r="D67" s="14"/>
      <c r="E67" s="14"/>
      <c r="F67" s="14"/>
      <c r="G67" s="6"/>
      <c r="H67" s="6"/>
      <c r="I67" s="6"/>
      <c r="J67" s="6"/>
      <c r="K67" s="6"/>
      <c r="L67" s="6"/>
      <c r="M67" s="6"/>
      <c r="N67" s="6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.75">
      <c r="A68" s="126"/>
      <c r="B68" s="14"/>
      <c r="C68" s="14"/>
      <c r="D68" s="14"/>
      <c r="E68" s="14"/>
      <c r="F68" s="14"/>
      <c r="G68" s="14"/>
      <c r="H68" s="5"/>
      <c r="I68" s="5"/>
      <c r="J68" s="5"/>
      <c r="K68" s="5"/>
      <c r="L68" s="5"/>
      <c r="M68" s="5"/>
      <c r="N68" s="14"/>
      <c r="O68" s="26"/>
      <c r="P68" s="26"/>
      <c r="Q68" s="26"/>
      <c r="R68" s="26"/>
      <c r="S68" s="27"/>
      <c r="T68" s="27"/>
      <c r="U68" s="27"/>
      <c r="V68" s="26"/>
      <c r="W68" s="26"/>
      <c r="X68" s="26"/>
      <c r="Y68" s="252"/>
      <c r="Z68" s="252"/>
      <c r="AA68" s="14"/>
    </row>
    <row r="69" spans="1:27" ht="15">
      <c r="A69" s="7"/>
      <c r="B69" s="7"/>
      <c r="C69" s="7"/>
      <c r="D69" s="7"/>
      <c r="E69" s="7"/>
      <c r="F69" s="14"/>
      <c r="G69" s="14"/>
      <c r="H69" s="5"/>
      <c r="I69" s="5"/>
      <c r="J69" s="5"/>
      <c r="K69" s="5"/>
      <c r="L69" s="5"/>
      <c r="M69" s="5"/>
      <c r="N69" s="14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52"/>
      <c r="Z69" s="252"/>
      <c r="AA69" s="14"/>
    </row>
    <row r="70" spans="1:27" ht="15.75">
      <c r="A70" s="5"/>
      <c r="B70" s="5"/>
      <c r="C70" s="5"/>
      <c r="D70" s="5"/>
      <c r="E70" s="5"/>
      <c r="F70" s="14"/>
      <c r="G70" s="14"/>
      <c r="H70" s="5"/>
      <c r="I70" s="5"/>
      <c r="J70" s="5"/>
      <c r="K70" s="5"/>
      <c r="L70" s="5"/>
      <c r="M70" s="5"/>
      <c r="N70" s="14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46"/>
      <c r="Z70" s="246"/>
      <c r="AA70" s="14"/>
    </row>
    <row r="71" spans="1:26" ht="15">
      <c r="A71" s="2"/>
      <c r="B71" s="2"/>
      <c r="C71" s="2"/>
      <c r="D71" s="2"/>
      <c r="E71" s="2"/>
      <c r="O71" s="28"/>
      <c r="P71" s="30"/>
      <c r="Q71" s="31"/>
      <c r="R71" s="31"/>
      <c r="S71" s="31"/>
      <c r="T71" s="30"/>
      <c r="U71" s="31"/>
      <c r="V71" s="31"/>
      <c r="W71" s="30"/>
      <c r="X71" s="31"/>
      <c r="Y71" s="249"/>
      <c r="Z71" s="249"/>
    </row>
    <row r="72" spans="15:26" ht="15">
      <c r="O72" s="28"/>
      <c r="P72" s="30"/>
      <c r="Q72" s="31"/>
      <c r="R72" s="31"/>
      <c r="S72" s="31"/>
      <c r="T72" s="30"/>
      <c r="U72" s="31"/>
      <c r="V72" s="31"/>
      <c r="W72" s="30"/>
      <c r="X72" s="31"/>
      <c r="Y72" s="249"/>
      <c r="Z72" s="249"/>
    </row>
    <row r="73" spans="1:26" ht="15">
      <c r="A73" s="3"/>
      <c r="O73" s="28"/>
      <c r="P73" s="30"/>
      <c r="Q73" s="31"/>
      <c r="R73" s="31"/>
      <c r="S73" s="31"/>
      <c r="T73" s="30"/>
      <c r="U73" s="31"/>
      <c r="V73" s="31"/>
      <c r="W73" s="30"/>
      <c r="X73" s="31"/>
      <c r="Y73" s="249"/>
      <c r="Z73" s="249"/>
    </row>
    <row r="74" spans="15:26" ht="15">
      <c r="O74" s="28"/>
      <c r="P74" s="30"/>
      <c r="Q74" s="31"/>
      <c r="R74" s="31"/>
      <c r="S74" s="31"/>
      <c r="T74" s="30"/>
      <c r="U74" s="31"/>
      <c r="V74" s="31"/>
      <c r="W74" s="30"/>
      <c r="X74" s="31"/>
      <c r="Y74" s="249"/>
      <c r="Z74" s="249"/>
    </row>
    <row r="75" spans="4:26" ht="15">
      <c r="D75" s="2"/>
      <c r="E75" s="2"/>
      <c r="F75" s="2"/>
      <c r="G75" s="2"/>
      <c r="H75" s="2"/>
      <c r="I75" s="2"/>
      <c r="J75" s="2"/>
      <c r="K75" s="2"/>
      <c r="L75" s="2"/>
      <c r="M75" s="2"/>
      <c r="O75" s="28"/>
      <c r="P75" s="30"/>
      <c r="Q75" s="31"/>
      <c r="R75" s="31"/>
      <c r="S75" s="31"/>
      <c r="T75" s="30"/>
      <c r="U75" s="31"/>
      <c r="V75" s="31"/>
      <c r="W75" s="30"/>
      <c r="X75" s="31"/>
      <c r="Y75" s="249"/>
      <c r="Z75" s="249"/>
    </row>
    <row r="76" spans="4:26" ht="15.75">
      <c r="D76" s="8"/>
      <c r="E76" s="8"/>
      <c r="F76" s="8"/>
      <c r="G76" s="8"/>
      <c r="H76" s="8"/>
      <c r="I76" s="8"/>
      <c r="J76" s="8"/>
      <c r="K76" s="8"/>
      <c r="L76" s="8"/>
      <c r="M76" s="2"/>
      <c r="O76" s="28"/>
      <c r="P76" s="30"/>
      <c r="Q76" s="31"/>
      <c r="R76" s="31"/>
      <c r="S76" s="31"/>
      <c r="T76" s="30"/>
      <c r="U76" s="31"/>
      <c r="V76" s="31"/>
      <c r="W76" s="30"/>
      <c r="X76" s="31"/>
      <c r="Y76" s="249"/>
      <c r="Z76" s="249"/>
    </row>
    <row r="77" spans="4:26" ht="15.75">
      <c r="D77" s="8"/>
      <c r="E77" s="8"/>
      <c r="F77" s="8"/>
      <c r="G77" s="8"/>
      <c r="H77" s="8"/>
      <c r="I77" s="8"/>
      <c r="J77" s="8"/>
      <c r="K77" s="8"/>
      <c r="L77" s="8"/>
      <c r="M77" s="2"/>
      <c r="O77" s="28"/>
      <c r="P77" s="30"/>
      <c r="Q77" s="31"/>
      <c r="R77" s="31"/>
      <c r="S77" s="31"/>
      <c r="T77" s="30"/>
      <c r="U77" s="31"/>
      <c r="V77" s="31"/>
      <c r="W77" s="30"/>
      <c r="X77" s="31"/>
      <c r="Y77" s="249"/>
      <c r="Z77" s="249"/>
    </row>
    <row r="78" spans="4:26" ht="15">
      <c r="D78" s="2"/>
      <c r="E78" s="2"/>
      <c r="F78" s="2"/>
      <c r="G78" s="2"/>
      <c r="H78" s="2"/>
      <c r="I78" s="2"/>
      <c r="J78" s="2"/>
      <c r="K78" s="2"/>
      <c r="L78" s="2"/>
      <c r="M78" s="2"/>
      <c r="O78" s="28"/>
      <c r="P78" s="30"/>
      <c r="Q78" s="31"/>
      <c r="R78" s="31"/>
      <c r="S78" s="31"/>
      <c r="T78" s="30"/>
      <c r="U78" s="31"/>
      <c r="V78" s="31"/>
      <c r="W78" s="30"/>
      <c r="X78" s="31"/>
      <c r="Y78" s="249"/>
      <c r="Z78" s="249"/>
    </row>
    <row r="79" spans="4:26" ht="15">
      <c r="D79" s="2"/>
      <c r="E79" s="2"/>
      <c r="F79" s="2"/>
      <c r="G79" s="2"/>
      <c r="H79" s="2"/>
      <c r="I79" s="2"/>
      <c r="J79" s="2"/>
      <c r="K79" s="2"/>
      <c r="L79" s="2"/>
      <c r="M79" s="2"/>
      <c r="O79" s="28"/>
      <c r="P79" s="30"/>
      <c r="Q79" s="31"/>
      <c r="R79" s="31"/>
      <c r="S79" s="31"/>
      <c r="T79" s="30"/>
      <c r="U79" s="31"/>
      <c r="V79" s="31"/>
      <c r="W79" s="30"/>
      <c r="X79" s="31"/>
      <c r="Y79" s="249"/>
      <c r="Z79" s="249"/>
    </row>
    <row r="80" spans="6:26" ht="15.75">
      <c r="F80" s="8"/>
      <c r="G80" s="8"/>
      <c r="H80" s="2"/>
      <c r="I80" s="2"/>
      <c r="O80" s="28"/>
      <c r="P80" s="30"/>
      <c r="Q80" s="31"/>
      <c r="R80" s="31"/>
      <c r="S80" s="31"/>
      <c r="T80" s="30"/>
      <c r="U80" s="31"/>
      <c r="V80" s="31"/>
      <c r="W80" s="30"/>
      <c r="X80" s="31"/>
      <c r="Y80" s="249"/>
      <c r="Z80" s="249"/>
    </row>
    <row r="81" spans="15:26" ht="15">
      <c r="O81" s="28"/>
      <c r="P81" s="30"/>
      <c r="Q81" s="31"/>
      <c r="R81" s="31"/>
      <c r="S81" s="31"/>
      <c r="T81" s="30"/>
      <c r="U81" s="31"/>
      <c r="V81" s="31"/>
      <c r="W81" s="30"/>
      <c r="X81" s="31"/>
      <c r="Y81" s="249"/>
      <c r="Z81" s="249"/>
    </row>
    <row r="82" spans="1:26" ht="15">
      <c r="A82" s="2"/>
      <c r="B82" s="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2"/>
      <c r="O82" s="28"/>
      <c r="P82" s="30"/>
      <c r="Q82" s="31"/>
      <c r="R82" s="31"/>
      <c r="S82" s="31"/>
      <c r="T82" s="30"/>
      <c r="U82" s="31"/>
      <c r="V82" s="31"/>
      <c r="W82" s="30"/>
      <c r="X82" s="31"/>
      <c r="Y82" s="249"/>
      <c r="Z82" s="249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8"/>
      <c r="P83" s="30"/>
      <c r="Q83" s="31"/>
      <c r="R83" s="31"/>
      <c r="S83" s="31"/>
      <c r="T83" s="30"/>
      <c r="U83" s="31"/>
      <c r="V83" s="31"/>
      <c r="W83" s="30"/>
      <c r="X83" s="31"/>
      <c r="Y83" s="249"/>
      <c r="Z83" s="249"/>
    </row>
    <row r="84" spans="1:26" ht="15">
      <c r="A84" s="36"/>
      <c r="B84" s="13"/>
      <c r="C84" s="13"/>
      <c r="D84" s="13"/>
      <c r="E84" s="13"/>
      <c r="F84" s="13"/>
      <c r="G84" s="13"/>
      <c r="H84" s="253"/>
      <c r="I84" s="253"/>
      <c r="J84" s="254"/>
      <c r="K84" s="22"/>
      <c r="L84" s="22"/>
      <c r="M84" s="254"/>
      <c r="N84" s="14"/>
      <c r="O84" s="28"/>
      <c r="P84" s="30"/>
      <c r="Q84" s="31"/>
      <c r="R84" s="31"/>
      <c r="S84" s="31"/>
      <c r="T84" s="30"/>
      <c r="U84" s="31"/>
      <c r="V84" s="31"/>
      <c r="W84" s="30"/>
      <c r="X84" s="31"/>
      <c r="Y84" s="249"/>
      <c r="Z84" s="249"/>
    </row>
    <row r="85" spans="1:26" ht="15">
      <c r="A85" s="36"/>
      <c r="B85" s="13"/>
      <c r="C85" s="13"/>
      <c r="D85" s="13"/>
      <c r="E85" s="13"/>
      <c r="F85" s="13"/>
      <c r="G85" s="13"/>
      <c r="H85" s="253"/>
      <c r="I85" s="253"/>
      <c r="J85" s="254"/>
      <c r="K85" s="22"/>
      <c r="L85" s="22"/>
      <c r="M85" s="254"/>
      <c r="N85" s="14"/>
      <c r="O85" s="28"/>
      <c r="P85" s="30"/>
      <c r="Q85" s="31"/>
      <c r="R85" s="31"/>
      <c r="S85" s="31"/>
      <c r="T85" s="30"/>
      <c r="U85" s="31"/>
      <c r="V85" s="31"/>
      <c r="W85" s="30"/>
      <c r="X85" s="31"/>
      <c r="Y85" s="249"/>
      <c r="Z85" s="249"/>
    </row>
    <row r="86" spans="1:26" ht="15">
      <c r="A86" s="36"/>
      <c r="B86" s="13"/>
      <c r="C86" s="13"/>
      <c r="D86" s="13"/>
      <c r="E86" s="13"/>
      <c r="F86" s="13"/>
      <c r="G86" s="13"/>
      <c r="H86" s="253"/>
      <c r="I86" s="253"/>
      <c r="J86" s="254"/>
      <c r="K86" s="22"/>
      <c r="L86" s="22"/>
      <c r="M86" s="254"/>
      <c r="N86" s="14"/>
      <c r="O86" s="28"/>
      <c r="P86" s="30"/>
      <c r="Q86" s="31"/>
      <c r="R86" s="31"/>
      <c r="S86" s="31"/>
      <c r="T86" s="30"/>
      <c r="U86" s="31"/>
      <c r="V86" s="31"/>
      <c r="W86" s="30"/>
      <c r="X86" s="31"/>
      <c r="Y86" s="249"/>
      <c r="Z86" s="249"/>
    </row>
    <row r="87" spans="1:26" ht="15">
      <c r="A87" s="36"/>
      <c r="B87" s="13"/>
      <c r="C87" s="13"/>
      <c r="D87" s="13"/>
      <c r="E87" s="13"/>
      <c r="F87" s="13"/>
      <c r="G87" s="13"/>
      <c r="H87" s="253"/>
      <c r="I87" s="253"/>
      <c r="J87" s="254"/>
      <c r="K87" s="22"/>
      <c r="L87" s="22"/>
      <c r="M87" s="254"/>
      <c r="N87" s="14"/>
      <c r="O87" s="28"/>
      <c r="P87" s="30"/>
      <c r="Q87" s="31"/>
      <c r="R87" s="31"/>
      <c r="S87" s="31"/>
      <c r="T87" s="30"/>
      <c r="U87" s="31"/>
      <c r="V87" s="31"/>
      <c r="W87" s="30"/>
      <c r="X87" s="31"/>
      <c r="Y87" s="249"/>
      <c r="Z87" s="249"/>
    </row>
    <row r="88" spans="1:26" ht="15">
      <c r="A88" s="36"/>
      <c r="B88" s="36"/>
      <c r="C88" s="36"/>
      <c r="D88" s="36"/>
      <c r="E88" s="36"/>
      <c r="F88" s="36"/>
      <c r="G88" s="36"/>
      <c r="H88" s="253"/>
      <c r="I88" s="253"/>
      <c r="J88" s="254"/>
      <c r="K88" s="22"/>
      <c r="L88" s="13"/>
      <c r="M88" s="254"/>
      <c r="N88" s="14"/>
      <c r="O88" s="28"/>
      <c r="P88" s="30"/>
      <c r="Q88" s="31"/>
      <c r="R88" s="31"/>
      <c r="S88" s="31"/>
      <c r="T88" s="30"/>
      <c r="U88" s="31"/>
      <c r="V88" s="31"/>
      <c r="W88" s="30"/>
      <c r="X88" s="31"/>
      <c r="Y88" s="249"/>
      <c r="Z88" s="249"/>
    </row>
    <row r="89" spans="1:26" ht="15">
      <c r="A89" s="36"/>
      <c r="B89" s="36"/>
      <c r="C89" s="36"/>
      <c r="D89" s="36"/>
      <c r="E89" s="36"/>
      <c r="F89" s="36"/>
      <c r="G89" s="36"/>
      <c r="H89" s="253"/>
      <c r="I89" s="253"/>
      <c r="J89" s="254"/>
      <c r="K89" s="36"/>
      <c r="L89" s="36"/>
      <c r="M89" s="254"/>
      <c r="N89" s="14"/>
      <c r="O89" s="28"/>
      <c r="P89" s="30"/>
      <c r="Q89" s="31"/>
      <c r="R89" s="31"/>
      <c r="S89" s="31"/>
      <c r="T89" s="30"/>
      <c r="U89" s="31"/>
      <c r="V89" s="31"/>
      <c r="W89" s="30"/>
      <c r="X89" s="31"/>
      <c r="Y89" s="249"/>
      <c r="Z89" s="249"/>
    </row>
    <row r="90" spans="1:26" ht="15">
      <c r="A90" s="36"/>
      <c r="B90" s="36"/>
      <c r="C90" s="36"/>
      <c r="D90" s="36"/>
      <c r="E90" s="36"/>
      <c r="F90" s="36"/>
      <c r="G90" s="36"/>
      <c r="H90" s="253"/>
      <c r="I90" s="253"/>
      <c r="J90" s="254"/>
      <c r="K90" s="36"/>
      <c r="L90" s="36"/>
      <c r="M90" s="254"/>
      <c r="N90" s="14"/>
      <c r="O90" s="28"/>
      <c r="P90" s="30"/>
      <c r="Q90" s="31"/>
      <c r="R90" s="31"/>
      <c r="S90" s="31"/>
      <c r="T90" s="30"/>
      <c r="U90" s="31"/>
      <c r="V90" s="31"/>
      <c r="W90" s="30"/>
      <c r="X90" s="31"/>
      <c r="Y90" s="249"/>
      <c r="Z90" s="249"/>
    </row>
    <row r="91" spans="1:26" ht="15">
      <c r="A91" s="37"/>
      <c r="B91" s="129"/>
      <c r="C91" s="130"/>
      <c r="D91" s="5"/>
      <c r="E91" s="129"/>
      <c r="F91" s="130"/>
      <c r="G91" s="5"/>
      <c r="H91" s="5"/>
      <c r="I91" s="5"/>
      <c r="J91" s="5"/>
      <c r="K91" s="5"/>
      <c r="L91" s="5"/>
      <c r="M91" s="5"/>
      <c r="N91" s="14"/>
      <c r="O91" s="28"/>
      <c r="P91" s="30"/>
      <c r="Q91" s="31"/>
      <c r="R91" s="31"/>
      <c r="S91" s="31"/>
      <c r="T91" s="30"/>
      <c r="U91" s="31"/>
      <c r="V91" s="31"/>
      <c r="W91" s="30"/>
      <c r="X91" s="31"/>
      <c r="Y91" s="249"/>
      <c r="Z91" s="249"/>
    </row>
    <row r="92" spans="1:26" ht="15">
      <c r="A92" s="37"/>
      <c r="B92" s="129"/>
      <c r="C92" s="130"/>
      <c r="D92" s="131"/>
      <c r="E92" s="129"/>
      <c r="F92" s="130"/>
      <c r="G92" s="131"/>
      <c r="H92" s="130"/>
      <c r="I92" s="131"/>
      <c r="J92" s="131"/>
      <c r="K92" s="140"/>
      <c r="L92" s="5"/>
      <c r="M92" s="5"/>
      <c r="N92" s="14"/>
      <c r="O92" s="28"/>
      <c r="P92" s="30"/>
      <c r="Q92" s="31"/>
      <c r="R92" s="31"/>
      <c r="S92" s="31"/>
      <c r="T92" s="30"/>
      <c r="U92" s="31"/>
      <c r="V92" s="31"/>
      <c r="W92" s="30"/>
      <c r="X92" s="31"/>
      <c r="Y92" s="249"/>
      <c r="Z92" s="249"/>
    </row>
    <row r="93" spans="1:26" ht="15">
      <c r="A93" s="37"/>
      <c r="B93" s="129"/>
      <c r="C93" s="130"/>
      <c r="D93" s="131"/>
      <c r="E93" s="129"/>
      <c r="F93" s="130"/>
      <c r="G93" s="131"/>
      <c r="H93" s="130"/>
      <c r="I93" s="131"/>
      <c r="J93" s="131"/>
      <c r="K93" s="140"/>
      <c r="L93" s="5"/>
      <c r="M93" s="5"/>
      <c r="N93" s="14"/>
      <c r="O93" s="28"/>
      <c r="P93" s="30"/>
      <c r="Q93" s="31"/>
      <c r="R93" s="31"/>
      <c r="S93" s="31"/>
      <c r="T93" s="30"/>
      <c r="U93" s="31"/>
      <c r="V93" s="31"/>
      <c r="W93" s="30"/>
      <c r="X93" s="31"/>
      <c r="Y93" s="249"/>
      <c r="Z93" s="249"/>
    </row>
    <row r="94" spans="1:26" ht="15">
      <c r="A94" s="37"/>
      <c r="B94" s="129"/>
      <c r="C94" s="130"/>
      <c r="D94" s="131"/>
      <c r="E94" s="129"/>
      <c r="F94" s="130"/>
      <c r="G94" s="131"/>
      <c r="H94" s="130"/>
      <c r="I94" s="131"/>
      <c r="J94" s="131"/>
      <c r="K94" s="140"/>
      <c r="L94" s="5"/>
      <c r="M94" s="5"/>
      <c r="N94" s="14"/>
      <c r="O94" s="28"/>
      <c r="P94" s="30"/>
      <c r="Q94" s="31"/>
      <c r="R94" s="31"/>
      <c r="S94" s="31"/>
      <c r="T94" s="30"/>
      <c r="U94" s="31"/>
      <c r="V94" s="31"/>
      <c r="W94" s="30"/>
      <c r="X94" s="31"/>
      <c r="Y94" s="249"/>
      <c r="Z94" s="249"/>
    </row>
    <row r="95" spans="1:26" ht="15.75">
      <c r="A95" s="37"/>
      <c r="B95" s="129"/>
      <c r="C95" s="130"/>
      <c r="D95" s="131"/>
      <c r="E95" s="129"/>
      <c r="F95" s="130"/>
      <c r="G95" s="131"/>
      <c r="H95" s="130"/>
      <c r="I95" s="131"/>
      <c r="J95" s="131"/>
      <c r="K95" s="140"/>
      <c r="L95" s="5"/>
      <c r="M95" s="5"/>
      <c r="N95" s="14"/>
      <c r="O95" s="29"/>
      <c r="P95" s="32"/>
      <c r="Q95" s="33"/>
      <c r="R95" s="33"/>
      <c r="S95" s="33"/>
      <c r="T95" s="32"/>
      <c r="U95" s="33"/>
      <c r="V95" s="33"/>
      <c r="W95" s="32"/>
      <c r="X95" s="33"/>
      <c r="Y95" s="250"/>
      <c r="Z95" s="250"/>
    </row>
    <row r="96" spans="1:26" ht="14.25">
      <c r="A96" s="37"/>
      <c r="B96" s="129"/>
      <c r="C96" s="130"/>
      <c r="D96" s="131"/>
      <c r="E96" s="129"/>
      <c r="F96" s="130"/>
      <c r="G96" s="131"/>
      <c r="H96" s="130"/>
      <c r="I96" s="131"/>
      <c r="J96" s="131"/>
      <c r="K96" s="140"/>
      <c r="L96" s="5"/>
      <c r="M96" s="5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4.25">
      <c r="A97" s="37"/>
      <c r="B97" s="129"/>
      <c r="C97" s="130"/>
      <c r="D97" s="131"/>
      <c r="E97" s="129"/>
      <c r="F97" s="130"/>
      <c r="G97" s="131"/>
      <c r="H97" s="130"/>
      <c r="I97" s="131"/>
      <c r="J97" s="131"/>
      <c r="K97" s="140"/>
      <c r="L97" s="5"/>
      <c r="M97" s="5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4.25">
      <c r="A98" s="37"/>
      <c r="B98" s="129"/>
      <c r="C98" s="130"/>
      <c r="D98" s="131"/>
      <c r="E98" s="129"/>
      <c r="F98" s="130"/>
      <c r="G98" s="131"/>
      <c r="H98" s="130"/>
      <c r="I98" s="131"/>
      <c r="J98" s="131"/>
      <c r="K98" s="140"/>
      <c r="L98" s="5"/>
      <c r="M98" s="5"/>
      <c r="N98" s="14"/>
      <c r="O98" s="14"/>
      <c r="P98" s="14"/>
      <c r="Q98" s="14"/>
      <c r="R98" s="14"/>
      <c r="S98" s="13"/>
      <c r="T98" s="13"/>
      <c r="U98" s="13"/>
      <c r="V98" s="14"/>
      <c r="W98" s="14"/>
      <c r="X98" s="14"/>
      <c r="Y98" s="251"/>
      <c r="Z98" s="206"/>
    </row>
    <row r="99" spans="1:26" ht="14.25">
      <c r="A99" s="37"/>
      <c r="B99" s="129"/>
      <c r="C99" s="130"/>
      <c r="D99" s="131"/>
      <c r="E99" s="129"/>
      <c r="F99" s="130"/>
      <c r="G99" s="131"/>
      <c r="H99" s="130"/>
      <c r="I99" s="131"/>
      <c r="J99" s="131"/>
      <c r="K99" s="140"/>
      <c r="L99" s="5"/>
      <c r="M99" s="5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206"/>
      <c r="Z99" s="206"/>
    </row>
    <row r="100" spans="1:26" ht="15.75">
      <c r="A100" s="37"/>
      <c r="B100" s="129"/>
      <c r="C100" s="130"/>
      <c r="D100" s="131"/>
      <c r="E100" s="129"/>
      <c r="F100" s="130"/>
      <c r="G100" s="131"/>
      <c r="H100" s="130"/>
      <c r="I100" s="131"/>
      <c r="J100" s="131"/>
      <c r="K100" s="140"/>
      <c r="L100" s="5"/>
      <c r="M100" s="5"/>
      <c r="N100" s="14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46"/>
      <c r="Z100" s="246"/>
    </row>
    <row r="101" spans="1:26" ht="15">
      <c r="A101" s="37"/>
      <c r="B101" s="129"/>
      <c r="C101" s="130"/>
      <c r="D101" s="131"/>
      <c r="E101" s="129"/>
      <c r="F101" s="130"/>
      <c r="G101" s="131"/>
      <c r="H101" s="130"/>
      <c r="I101" s="131"/>
      <c r="J101" s="131"/>
      <c r="K101" s="140"/>
      <c r="L101" s="5"/>
      <c r="M101" s="5"/>
      <c r="N101" s="14"/>
      <c r="O101" s="28"/>
      <c r="P101" s="30"/>
      <c r="Q101" s="31"/>
      <c r="R101" s="31"/>
      <c r="S101" s="31"/>
      <c r="T101" s="30"/>
      <c r="U101" s="31"/>
      <c r="V101" s="31"/>
      <c r="W101" s="30"/>
      <c r="X101" s="31"/>
      <c r="Y101" s="245"/>
      <c r="Z101" s="246"/>
    </row>
    <row r="102" spans="1:26" ht="15">
      <c r="A102" s="37"/>
      <c r="B102" s="129"/>
      <c r="C102" s="130"/>
      <c r="D102" s="131"/>
      <c r="E102" s="129"/>
      <c r="F102" s="130"/>
      <c r="G102" s="131"/>
      <c r="H102" s="130"/>
      <c r="I102" s="131"/>
      <c r="J102" s="131"/>
      <c r="K102" s="140"/>
      <c r="L102" s="5"/>
      <c r="M102" s="5"/>
      <c r="N102" s="14"/>
      <c r="O102" s="28"/>
      <c r="P102" s="30"/>
      <c r="Q102" s="31"/>
      <c r="R102" s="31"/>
      <c r="S102" s="31"/>
      <c r="T102" s="30"/>
      <c r="U102" s="31"/>
      <c r="V102" s="31"/>
      <c r="W102" s="30"/>
      <c r="X102" s="31"/>
      <c r="Y102" s="245"/>
      <c r="Z102" s="246"/>
    </row>
    <row r="103" spans="1:26" ht="15">
      <c r="A103" s="37"/>
      <c r="B103" s="129"/>
      <c r="C103" s="130"/>
      <c r="D103" s="131"/>
      <c r="E103" s="129"/>
      <c r="F103" s="130"/>
      <c r="G103" s="131"/>
      <c r="H103" s="130"/>
      <c r="I103" s="131"/>
      <c r="J103" s="131"/>
      <c r="K103" s="140"/>
      <c r="L103" s="5"/>
      <c r="M103" s="5"/>
      <c r="N103" s="14"/>
      <c r="O103" s="28"/>
      <c r="P103" s="30"/>
      <c r="Q103" s="31"/>
      <c r="R103" s="31"/>
      <c r="S103" s="31"/>
      <c r="T103" s="30"/>
      <c r="U103" s="31"/>
      <c r="V103" s="31"/>
      <c r="W103" s="30"/>
      <c r="X103" s="31"/>
      <c r="Y103" s="245"/>
      <c r="Z103" s="246"/>
    </row>
    <row r="104" spans="1:26" ht="15">
      <c r="A104" s="37"/>
      <c r="B104" s="129"/>
      <c r="C104" s="130"/>
      <c r="D104" s="131"/>
      <c r="E104" s="129"/>
      <c r="F104" s="130"/>
      <c r="G104" s="131"/>
      <c r="H104" s="130"/>
      <c r="I104" s="131"/>
      <c r="J104" s="131"/>
      <c r="K104" s="140"/>
      <c r="L104" s="5"/>
      <c r="M104" s="5"/>
      <c r="N104" s="14"/>
      <c r="O104" s="28"/>
      <c r="P104" s="30"/>
      <c r="Q104" s="31"/>
      <c r="R104" s="31"/>
      <c r="S104" s="31"/>
      <c r="T104" s="30"/>
      <c r="U104" s="31"/>
      <c r="V104" s="31"/>
      <c r="W104" s="30"/>
      <c r="X104" s="31"/>
      <c r="Y104" s="245"/>
      <c r="Z104" s="246"/>
    </row>
    <row r="105" spans="1:26" ht="15">
      <c r="A105" s="37"/>
      <c r="B105" s="129"/>
      <c r="C105" s="130"/>
      <c r="D105" s="131"/>
      <c r="E105" s="129"/>
      <c r="F105" s="130"/>
      <c r="G105" s="131"/>
      <c r="H105" s="130"/>
      <c r="I105" s="131"/>
      <c r="J105" s="131"/>
      <c r="K105" s="140"/>
      <c r="L105" s="5"/>
      <c r="M105" s="5"/>
      <c r="N105" s="14"/>
      <c r="O105" s="28"/>
      <c r="P105" s="30"/>
      <c r="Q105" s="31"/>
      <c r="R105" s="31"/>
      <c r="S105" s="31"/>
      <c r="T105" s="30"/>
      <c r="U105" s="31"/>
      <c r="V105" s="31"/>
      <c r="W105" s="30"/>
      <c r="X105" s="31"/>
      <c r="Y105" s="245"/>
      <c r="Z105" s="246"/>
    </row>
    <row r="106" spans="1:26" ht="15">
      <c r="A106" s="37"/>
      <c r="B106" s="129"/>
      <c r="C106" s="130"/>
      <c r="D106" s="131"/>
      <c r="E106" s="129"/>
      <c r="F106" s="130"/>
      <c r="G106" s="131"/>
      <c r="H106" s="130"/>
      <c r="I106" s="131"/>
      <c r="J106" s="131"/>
      <c r="K106" s="140"/>
      <c r="L106" s="5"/>
      <c r="M106" s="5"/>
      <c r="N106" s="14"/>
      <c r="O106" s="28"/>
      <c r="P106" s="30"/>
      <c r="Q106" s="31"/>
      <c r="R106" s="31"/>
      <c r="S106" s="31"/>
      <c r="T106" s="30"/>
      <c r="U106" s="31"/>
      <c r="V106" s="31"/>
      <c r="W106" s="30"/>
      <c r="X106" s="31"/>
      <c r="Y106" s="245"/>
      <c r="Z106" s="246"/>
    </row>
    <row r="107" spans="1:26" ht="15">
      <c r="A107" s="37"/>
      <c r="B107" s="129"/>
      <c r="C107" s="130"/>
      <c r="D107" s="131"/>
      <c r="E107" s="129"/>
      <c r="F107" s="130"/>
      <c r="G107" s="131"/>
      <c r="H107" s="130"/>
      <c r="I107" s="131"/>
      <c r="J107" s="131"/>
      <c r="K107" s="140"/>
      <c r="L107" s="5"/>
      <c r="M107" s="5"/>
      <c r="N107" s="14"/>
      <c r="O107" s="28"/>
      <c r="P107" s="30"/>
      <c r="Q107" s="31"/>
      <c r="R107" s="31"/>
      <c r="S107" s="31"/>
      <c r="T107" s="30"/>
      <c r="U107" s="31"/>
      <c r="V107" s="31"/>
      <c r="W107" s="30"/>
      <c r="X107" s="31"/>
      <c r="Y107" s="245"/>
      <c r="Z107" s="246"/>
    </row>
    <row r="108" spans="1:26" ht="15">
      <c r="A108" s="37"/>
      <c r="B108" s="129"/>
      <c r="C108" s="130"/>
      <c r="D108" s="131"/>
      <c r="E108" s="129"/>
      <c r="F108" s="130"/>
      <c r="G108" s="131"/>
      <c r="H108" s="130"/>
      <c r="I108" s="131"/>
      <c r="J108" s="131"/>
      <c r="K108" s="140"/>
      <c r="L108" s="5"/>
      <c r="M108" s="5"/>
      <c r="N108" s="14"/>
      <c r="O108" s="28"/>
      <c r="P108" s="30"/>
      <c r="Q108" s="31"/>
      <c r="R108" s="31"/>
      <c r="S108" s="31"/>
      <c r="T108" s="30"/>
      <c r="U108" s="31"/>
      <c r="V108" s="31"/>
      <c r="W108" s="30"/>
      <c r="X108" s="31"/>
      <c r="Y108" s="245"/>
      <c r="Z108" s="246"/>
    </row>
    <row r="109" spans="1:26" ht="15">
      <c r="A109" s="37"/>
      <c r="B109" s="129"/>
      <c r="C109" s="130"/>
      <c r="D109" s="131"/>
      <c r="E109" s="129"/>
      <c r="F109" s="130"/>
      <c r="G109" s="131"/>
      <c r="H109" s="130"/>
      <c r="I109" s="131"/>
      <c r="J109" s="131"/>
      <c r="K109" s="140"/>
      <c r="L109" s="5"/>
      <c r="M109" s="5"/>
      <c r="N109" s="14"/>
      <c r="O109" s="28"/>
      <c r="P109" s="30"/>
      <c r="Q109" s="31"/>
      <c r="R109" s="31"/>
      <c r="S109" s="31"/>
      <c r="T109" s="30"/>
      <c r="U109" s="31"/>
      <c r="V109" s="31"/>
      <c r="W109" s="30"/>
      <c r="X109" s="31"/>
      <c r="Y109" s="245"/>
      <c r="Z109" s="246"/>
    </row>
    <row r="110" spans="1:26" ht="15">
      <c r="A110" s="37"/>
      <c r="B110" s="129"/>
      <c r="C110" s="130"/>
      <c r="D110" s="131"/>
      <c r="E110" s="129"/>
      <c r="F110" s="130"/>
      <c r="G110" s="131"/>
      <c r="H110" s="130"/>
      <c r="I110" s="131"/>
      <c r="J110" s="131"/>
      <c r="K110" s="140"/>
      <c r="L110" s="5"/>
      <c r="M110" s="5"/>
      <c r="N110" s="14"/>
      <c r="O110" s="28"/>
      <c r="P110" s="30"/>
      <c r="Q110" s="31"/>
      <c r="R110" s="31"/>
      <c r="S110" s="31"/>
      <c r="T110" s="30"/>
      <c r="U110" s="31"/>
      <c r="V110" s="31"/>
      <c r="W110" s="30"/>
      <c r="X110" s="31"/>
      <c r="Y110" s="245"/>
      <c r="Z110" s="246"/>
    </row>
    <row r="111" spans="1:26" ht="15">
      <c r="A111" s="37"/>
      <c r="B111" s="129"/>
      <c r="C111" s="130"/>
      <c r="D111" s="131"/>
      <c r="E111" s="129"/>
      <c r="F111" s="130"/>
      <c r="G111" s="131"/>
      <c r="H111" s="130"/>
      <c r="I111" s="131"/>
      <c r="J111" s="131"/>
      <c r="K111" s="140"/>
      <c r="L111" s="5"/>
      <c r="M111" s="5"/>
      <c r="N111" s="14"/>
      <c r="O111" s="28"/>
      <c r="P111" s="30"/>
      <c r="Q111" s="31"/>
      <c r="R111" s="31"/>
      <c r="S111" s="31"/>
      <c r="T111" s="30"/>
      <c r="U111" s="31"/>
      <c r="V111" s="31"/>
      <c r="W111" s="30"/>
      <c r="X111" s="31"/>
      <c r="Y111" s="245"/>
      <c r="Z111" s="246"/>
    </row>
    <row r="112" spans="1:26" ht="15">
      <c r="A112" s="37"/>
      <c r="B112" s="129"/>
      <c r="C112" s="130"/>
      <c r="D112" s="131"/>
      <c r="E112" s="129"/>
      <c r="F112" s="130"/>
      <c r="G112" s="131"/>
      <c r="H112" s="130"/>
      <c r="I112" s="131"/>
      <c r="J112" s="131"/>
      <c r="K112" s="140"/>
      <c r="L112" s="5"/>
      <c r="M112" s="5"/>
      <c r="N112" s="14"/>
      <c r="O112" s="28"/>
      <c r="P112" s="30"/>
      <c r="Q112" s="31"/>
      <c r="R112" s="31"/>
      <c r="S112" s="31"/>
      <c r="T112" s="30"/>
      <c r="U112" s="31"/>
      <c r="V112" s="31"/>
      <c r="W112" s="30"/>
      <c r="X112" s="31"/>
      <c r="Y112" s="245"/>
      <c r="Z112" s="246"/>
    </row>
    <row r="113" spans="1:26" ht="15">
      <c r="A113" s="37"/>
      <c r="B113" s="129"/>
      <c r="C113" s="130"/>
      <c r="D113" s="131"/>
      <c r="E113" s="129"/>
      <c r="F113" s="130"/>
      <c r="G113" s="131"/>
      <c r="H113" s="130"/>
      <c r="I113" s="131"/>
      <c r="J113" s="131"/>
      <c r="K113" s="140"/>
      <c r="L113" s="5"/>
      <c r="M113" s="5"/>
      <c r="N113" s="14"/>
      <c r="O113" s="28"/>
      <c r="P113" s="30"/>
      <c r="Q113" s="31"/>
      <c r="R113" s="31"/>
      <c r="S113" s="31"/>
      <c r="T113" s="30"/>
      <c r="U113" s="31"/>
      <c r="V113" s="31"/>
      <c r="W113" s="30"/>
      <c r="X113" s="31"/>
      <c r="Y113" s="245"/>
      <c r="Z113" s="246"/>
    </row>
    <row r="114" spans="1:26" ht="15">
      <c r="A114" s="37"/>
      <c r="B114" s="129"/>
      <c r="C114" s="130"/>
      <c r="D114" s="131"/>
      <c r="E114" s="129"/>
      <c r="F114" s="130"/>
      <c r="G114" s="131"/>
      <c r="H114" s="130"/>
      <c r="I114" s="131"/>
      <c r="J114" s="131"/>
      <c r="K114" s="140"/>
      <c r="L114" s="5"/>
      <c r="M114" s="5"/>
      <c r="N114" s="14"/>
      <c r="O114" s="28"/>
      <c r="P114" s="30"/>
      <c r="Q114" s="31"/>
      <c r="R114" s="31"/>
      <c r="S114" s="31"/>
      <c r="T114" s="30"/>
      <c r="U114" s="31"/>
      <c r="V114" s="31"/>
      <c r="W114" s="30"/>
      <c r="X114" s="31"/>
      <c r="Y114" s="245"/>
      <c r="Z114" s="246"/>
    </row>
    <row r="115" spans="1:26" ht="15">
      <c r="A115" s="37"/>
      <c r="B115" s="129"/>
      <c r="C115" s="130"/>
      <c r="D115" s="131"/>
      <c r="E115" s="129"/>
      <c r="F115" s="130"/>
      <c r="G115" s="131"/>
      <c r="H115" s="130"/>
      <c r="I115" s="131"/>
      <c r="J115" s="131"/>
      <c r="K115" s="140"/>
      <c r="L115" s="5"/>
      <c r="M115" s="5"/>
      <c r="N115" s="14"/>
      <c r="O115" s="28"/>
      <c r="P115" s="30"/>
      <c r="Q115" s="31"/>
      <c r="R115" s="31"/>
      <c r="S115" s="31"/>
      <c r="T115" s="30"/>
      <c r="U115" s="31"/>
      <c r="V115" s="31"/>
      <c r="W115" s="30"/>
      <c r="X115" s="31"/>
      <c r="Y115" s="245"/>
      <c r="Z115" s="246"/>
    </row>
    <row r="116" spans="1:26" ht="15">
      <c r="A116" s="13"/>
      <c r="B116" s="13"/>
      <c r="C116" s="13"/>
      <c r="D116" s="13"/>
      <c r="E116" s="13"/>
      <c r="F116" s="240"/>
      <c r="G116" s="240"/>
      <c r="H116" s="240"/>
      <c r="I116" s="240"/>
      <c r="J116" s="240"/>
      <c r="K116" s="22"/>
      <c r="L116" s="22"/>
      <c r="M116" s="22"/>
      <c r="N116" s="14"/>
      <c r="O116" s="28"/>
      <c r="P116" s="30"/>
      <c r="Q116" s="31"/>
      <c r="R116" s="31"/>
      <c r="S116" s="31"/>
      <c r="T116" s="30"/>
      <c r="U116" s="31"/>
      <c r="V116" s="31"/>
      <c r="W116" s="30"/>
      <c r="X116" s="31"/>
      <c r="Y116" s="245"/>
      <c r="Z116" s="246"/>
    </row>
    <row r="117" spans="1:26" ht="15">
      <c r="A117" s="24"/>
      <c r="B117" s="240"/>
      <c r="C117" s="240"/>
      <c r="D117" s="240"/>
      <c r="E117" s="240"/>
      <c r="F117" s="36"/>
      <c r="G117" s="36"/>
      <c r="H117" s="240"/>
      <c r="I117" s="240"/>
      <c r="J117" s="240"/>
      <c r="K117" s="22"/>
      <c r="L117" s="22"/>
      <c r="M117" s="22"/>
      <c r="N117" s="14"/>
      <c r="O117" s="28"/>
      <c r="P117" s="30"/>
      <c r="Q117" s="31"/>
      <c r="R117" s="31"/>
      <c r="S117" s="31"/>
      <c r="T117" s="30"/>
      <c r="U117" s="31"/>
      <c r="V117" s="31"/>
      <c r="W117" s="30"/>
      <c r="X117" s="31"/>
      <c r="Y117" s="245"/>
      <c r="Z117" s="246"/>
    </row>
    <row r="118" spans="1:26" ht="15">
      <c r="A118" s="37"/>
      <c r="B118" s="13"/>
      <c r="C118" s="13"/>
      <c r="D118" s="13"/>
      <c r="E118" s="13"/>
      <c r="F118" s="36"/>
      <c r="G118" s="36"/>
      <c r="H118" s="240"/>
      <c r="I118" s="240"/>
      <c r="J118" s="240"/>
      <c r="K118" s="22"/>
      <c r="L118" s="22"/>
      <c r="M118" s="22"/>
      <c r="N118" s="14"/>
      <c r="O118" s="28"/>
      <c r="P118" s="30"/>
      <c r="Q118" s="31"/>
      <c r="R118" s="31"/>
      <c r="S118" s="31"/>
      <c r="T118" s="30"/>
      <c r="U118" s="31"/>
      <c r="V118" s="31"/>
      <c r="W118" s="30"/>
      <c r="X118" s="31"/>
      <c r="Y118" s="245"/>
      <c r="Z118" s="246"/>
    </row>
    <row r="119" spans="1:26" ht="15">
      <c r="A119" s="133"/>
      <c r="B119" s="243"/>
      <c r="C119" s="243"/>
      <c r="D119" s="243"/>
      <c r="E119" s="243"/>
      <c r="F119" s="131"/>
      <c r="G119" s="131"/>
      <c r="H119" s="131"/>
      <c r="I119" s="136"/>
      <c r="J119" s="131"/>
      <c r="K119" s="6"/>
      <c r="L119" s="130"/>
      <c r="M119" s="6"/>
      <c r="N119" s="14"/>
      <c r="O119" s="28"/>
      <c r="P119" s="30"/>
      <c r="Q119" s="31"/>
      <c r="R119" s="31"/>
      <c r="S119" s="31"/>
      <c r="T119" s="30"/>
      <c r="U119" s="31"/>
      <c r="V119" s="31"/>
      <c r="W119" s="30"/>
      <c r="X119" s="31"/>
      <c r="Y119" s="245"/>
      <c r="Z119" s="246"/>
    </row>
    <row r="120" spans="1:26" ht="15">
      <c r="A120" s="133"/>
      <c r="B120" s="243"/>
      <c r="C120" s="243"/>
      <c r="D120" s="243"/>
      <c r="E120" s="243"/>
      <c r="F120" s="131"/>
      <c r="G120" s="131"/>
      <c r="H120" s="131"/>
      <c r="I120" s="131"/>
      <c r="J120" s="131"/>
      <c r="K120" s="6"/>
      <c r="L120" s="130"/>
      <c r="M120" s="6"/>
      <c r="N120" s="14"/>
      <c r="O120" s="28"/>
      <c r="P120" s="30"/>
      <c r="Q120" s="31"/>
      <c r="R120" s="31"/>
      <c r="S120" s="31"/>
      <c r="T120" s="30"/>
      <c r="U120" s="31"/>
      <c r="V120" s="31"/>
      <c r="W120" s="30"/>
      <c r="X120" s="31"/>
      <c r="Y120" s="245"/>
      <c r="Z120" s="246"/>
    </row>
    <row r="121" spans="1:26" ht="15">
      <c r="A121" s="133"/>
      <c r="B121" s="243"/>
      <c r="C121" s="243"/>
      <c r="D121" s="243"/>
      <c r="E121" s="243"/>
      <c r="F121" s="131"/>
      <c r="G121" s="131"/>
      <c r="H121" s="131"/>
      <c r="I121" s="131"/>
      <c r="J121" s="131"/>
      <c r="K121" s="6"/>
      <c r="L121" s="130"/>
      <c r="M121" s="6"/>
      <c r="N121" s="14"/>
      <c r="O121" s="28"/>
      <c r="P121" s="30"/>
      <c r="Q121" s="31"/>
      <c r="R121" s="31"/>
      <c r="S121" s="31"/>
      <c r="T121" s="30"/>
      <c r="U121" s="31"/>
      <c r="V121" s="31"/>
      <c r="W121" s="30"/>
      <c r="X121" s="31"/>
      <c r="Y121" s="245"/>
      <c r="Z121" s="246"/>
    </row>
    <row r="122" spans="1:26" ht="15">
      <c r="A122" s="133"/>
      <c r="B122" s="243"/>
      <c r="C122" s="243"/>
      <c r="D122" s="243"/>
      <c r="E122" s="243"/>
      <c r="F122" s="131"/>
      <c r="G122" s="131"/>
      <c r="H122" s="131"/>
      <c r="I122" s="131"/>
      <c r="J122" s="131"/>
      <c r="K122" s="6"/>
      <c r="L122" s="130"/>
      <c r="M122" s="6"/>
      <c r="N122" s="14"/>
      <c r="O122" s="28"/>
      <c r="P122" s="30"/>
      <c r="Q122" s="31"/>
      <c r="R122" s="31"/>
      <c r="S122" s="31"/>
      <c r="T122" s="30"/>
      <c r="U122" s="31"/>
      <c r="V122" s="31"/>
      <c r="W122" s="30"/>
      <c r="X122" s="31"/>
      <c r="Y122" s="245"/>
      <c r="Z122" s="246"/>
    </row>
    <row r="123" spans="1:26" ht="15.75">
      <c r="A123" s="134"/>
      <c r="B123" s="127"/>
      <c r="C123" s="127"/>
      <c r="D123" s="127"/>
      <c r="E123" s="5"/>
      <c r="F123" s="5"/>
      <c r="G123" s="5"/>
      <c r="H123" s="5"/>
      <c r="I123" s="5"/>
      <c r="J123" s="5"/>
      <c r="K123" s="5"/>
      <c r="L123" s="5"/>
      <c r="M123" s="5"/>
      <c r="N123" s="14"/>
      <c r="O123" s="28"/>
      <c r="P123" s="30"/>
      <c r="Q123" s="31"/>
      <c r="R123" s="31"/>
      <c r="S123" s="31"/>
      <c r="T123" s="30"/>
      <c r="U123" s="31"/>
      <c r="V123" s="31"/>
      <c r="W123" s="30"/>
      <c r="X123" s="31"/>
      <c r="Y123" s="245"/>
      <c r="Z123" s="246"/>
    </row>
    <row r="124" spans="1:26" ht="15">
      <c r="A124" s="23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4"/>
      <c r="O124" s="28"/>
      <c r="P124" s="30"/>
      <c r="Q124" s="31"/>
      <c r="R124" s="31"/>
      <c r="S124" s="31"/>
      <c r="T124" s="30"/>
      <c r="U124" s="31"/>
      <c r="V124" s="31"/>
      <c r="W124" s="30"/>
      <c r="X124" s="31"/>
      <c r="Y124" s="245"/>
      <c r="Z124" s="246"/>
    </row>
    <row r="125" spans="1:26" ht="15.75">
      <c r="A125" s="24"/>
      <c r="B125" s="13"/>
      <c r="C125" s="13"/>
      <c r="D125" s="13"/>
      <c r="E125" s="14"/>
      <c r="J125" s="2"/>
      <c r="K125" s="23"/>
      <c r="L125" s="5"/>
      <c r="M125" s="5"/>
      <c r="N125" s="14"/>
      <c r="O125" s="29"/>
      <c r="P125" s="32"/>
      <c r="Q125" s="29"/>
      <c r="R125" s="29"/>
      <c r="S125" s="29"/>
      <c r="T125" s="32"/>
      <c r="U125" s="29"/>
      <c r="V125" s="29"/>
      <c r="W125" s="32"/>
      <c r="X125" s="34"/>
      <c r="Y125" s="247"/>
      <c r="Z125" s="248"/>
    </row>
    <row r="126" spans="1:14" ht="14.25">
      <c r="A126" s="25"/>
      <c r="B126" s="14"/>
      <c r="C126" s="14"/>
      <c r="D126" s="14"/>
      <c r="E126" s="14"/>
      <c r="J126" s="2"/>
      <c r="K126" s="23"/>
      <c r="L126" s="5"/>
      <c r="M126" s="5"/>
      <c r="N126" s="14"/>
    </row>
    <row r="127" spans="1:14" ht="14.25">
      <c r="A127" s="25"/>
      <c r="B127" s="3"/>
      <c r="J127" s="2"/>
      <c r="K127" s="5"/>
      <c r="L127" s="5"/>
      <c r="M127" s="5"/>
      <c r="N127" s="14"/>
    </row>
    <row r="128" spans="1:13" ht="14.25">
      <c r="A128" s="25"/>
      <c r="J128" s="2"/>
      <c r="K128" s="2"/>
      <c r="L128" s="2"/>
      <c r="M128" s="2"/>
    </row>
    <row r="129" spans="2:13" ht="14.25">
      <c r="B129" s="3"/>
      <c r="J129" s="2"/>
      <c r="K129" s="2"/>
      <c r="L129" s="2"/>
      <c r="M129" s="2"/>
    </row>
    <row r="130" spans="1:13" ht="14.25">
      <c r="A130" s="25"/>
      <c r="J130" s="2"/>
      <c r="K130" s="2"/>
      <c r="L130" s="2"/>
      <c r="M130" s="2"/>
    </row>
    <row r="131" spans="2:13" ht="14.25">
      <c r="B131" s="3"/>
      <c r="J131" s="2"/>
      <c r="K131" s="2"/>
      <c r="L131" s="2"/>
      <c r="M131" s="2"/>
    </row>
    <row r="132" spans="1:13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4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5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12.75">
      <c r="A135" s="14"/>
      <c r="B135" s="14"/>
      <c r="C135" s="14"/>
      <c r="D135" s="14"/>
      <c r="E135" s="14"/>
      <c r="F135" s="14"/>
      <c r="G135" s="6"/>
      <c r="H135" s="6"/>
      <c r="I135" s="6"/>
      <c r="J135" s="6"/>
      <c r="K135" s="6"/>
      <c r="L135" s="6"/>
      <c r="M135" s="6"/>
      <c r="N135" s="6"/>
      <c r="O135" s="14"/>
    </row>
    <row r="136" spans="1:15" ht="14.25">
      <c r="A136" s="14"/>
      <c r="B136" s="14"/>
      <c r="C136" s="14"/>
      <c r="D136" s="14"/>
      <c r="E136" s="14"/>
      <c r="F136" s="14"/>
      <c r="G136" s="14"/>
      <c r="H136" s="5"/>
      <c r="I136" s="5"/>
      <c r="J136" s="5"/>
      <c r="K136" s="5"/>
      <c r="L136" s="5"/>
      <c r="M136" s="5"/>
      <c r="N136" s="14"/>
      <c r="O136" s="14"/>
    </row>
    <row r="137" spans="1:15" ht="14.25">
      <c r="A137" s="126"/>
      <c r="B137" s="14"/>
      <c r="C137" s="14"/>
      <c r="D137" s="14"/>
      <c r="E137" s="14"/>
      <c r="F137" s="14"/>
      <c r="G137" s="14"/>
      <c r="H137" s="5"/>
      <c r="I137" s="5"/>
      <c r="J137" s="5"/>
      <c r="K137" s="5"/>
      <c r="L137" s="5"/>
      <c r="M137" s="5"/>
      <c r="N137" s="14"/>
      <c r="O137" s="14"/>
    </row>
    <row r="138" spans="1:15" ht="14.25">
      <c r="A138" s="7"/>
      <c r="B138" s="7"/>
      <c r="C138" s="7"/>
      <c r="D138" s="7"/>
      <c r="E138" s="7"/>
      <c r="F138" s="14"/>
      <c r="G138" s="14"/>
      <c r="H138" s="5"/>
      <c r="I138" s="5"/>
      <c r="J138" s="5"/>
      <c r="K138" s="5"/>
      <c r="L138" s="5"/>
      <c r="M138" s="5"/>
      <c r="N138" s="14"/>
      <c r="O138" s="14"/>
    </row>
    <row r="139" spans="1:15" ht="14.25">
      <c r="A139" s="5"/>
      <c r="B139" s="5"/>
      <c r="C139" s="5"/>
      <c r="D139" s="5"/>
      <c r="E139" s="5"/>
      <c r="F139" s="14"/>
      <c r="G139" s="14"/>
      <c r="H139" s="5"/>
      <c r="I139" s="5"/>
      <c r="J139" s="5"/>
      <c r="K139" s="5"/>
      <c r="L139" s="5"/>
      <c r="M139" s="5"/>
      <c r="N139" s="14"/>
      <c r="O139" s="14"/>
    </row>
    <row r="140" spans="1:15" ht="14.25">
      <c r="A140" s="5"/>
      <c r="B140" s="5"/>
      <c r="C140" s="5"/>
      <c r="D140" s="5"/>
      <c r="E140" s="5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ht="12.75">
      <c r="A142" s="126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ht="14.25">
      <c r="A144" s="14"/>
      <c r="B144" s="14"/>
      <c r="C144" s="1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4"/>
      <c r="O144" s="14"/>
    </row>
    <row r="145" spans="1:15" ht="15">
      <c r="A145" s="14"/>
      <c r="B145" s="14"/>
      <c r="C145" s="14"/>
      <c r="D145" s="127"/>
      <c r="E145" s="127"/>
      <c r="F145" s="127"/>
      <c r="G145" s="127"/>
      <c r="H145" s="127"/>
      <c r="I145" s="127"/>
      <c r="J145" s="127"/>
      <c r="K145" s="127"/>
      <c r="L145" s="127"/>
      <c r="M145" s="5"/>
      <c r="N145" s="14"/>
      <c r="O145" s="14"/>
    </row>
    <row r="146" spans="1:15" ht="15">
      <c r="A146" s="14"/>
      <c r="B146" s="14"/>
      <c r="C146" s="14"/>
      <c r="D146" s="127"/>
      <c r="E146" s="127"/>
      <c r="F146" s="127"/>
      <c r="G146" s="127"/>
      <c r="H146" s="127"/>
      <c r="I146" s="127"/>
      <c r="J146" s="127"/>
      <c r="K146" s="127"/>
      <c r="L146" s="127"/>
      <c r="M146" s="5"/>
      <c r="N146" s="14"/>
      <c r="O146" s="14"/>
    </row>
    <row r="147" spans="1:15" ht="14.25">
      <c r="A147" s="14"/>
      <c r="B147" s="14"/>
      <c r="C147" s="1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14"/>
      <c r="O147" s="14"/>
    </row>
    <row r="148" spans="1:15" ht="14.25">
      <c r="A148" s="14"/>
      <c r="B148" s="14"/>
      <c r="C148" s="1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4"/>
      <c r="O148" s="14"/>
    </row>
    <row r="149" spans="1:15" ht="15">
      <c r="A149" s="14"/>
      <c r="B149" s="14"/>
      <c r="C149" s="14"/>
      <c r="D149" s="14"/>
      <c r="E149" s="14"/>
      <c r="F149" s="127"/>
      <c r="G149" s="127"/>
      <c r="H149" s="5"/>
      <c r="I149" s="5"/>
      <c r="J149" s="14"/>
      <c r="K149" s="14"/>
      <c r="L149" s="14"/>
      <c r="M149" s="14"/>
      <c r="N149" s="14"/>
      <c r="O149" s="14"/>
    </row>
    <row r="150" spans="1:15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ht="14.25">
      <c r="A151" s="5"/>
      <c r="B151" s="5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5"/>
      <c r="N151" s="14"/>
      <c r="O151" s="14"/>
    </row>
    <row r="152" spans="1:15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4"/>
      <c r="O152" s="14"/>
    </row>
    <row r="153" spans="1:15" ht="12.75">
      <c r="A153" s="36"/>
      <c r="B153" s="13"/>
      <c r="C153" s="13"/>
      <c r="D153" s="13"/>
      <c r="E153" s="13"/>
      <c r="F153" s="13"/>
      <c r="G153" s="13"/>
      <c r="H153" s="241"/>
      <c r="I153" s="241"/>
      <c r="J153" s="242"/>
      <c r="K153" s="22"/>
      <c r="L153" s="22"/>
      <c r="M153" s="242"/>
      <c r="N153" s="14"/>
      <c r="O153" s="14"/>
    </row>
    <row r="154" spans="1:15" ht="12.75">
      <c r="A154" s="36"/>
      <c r="B154" s="13"/>
      <c r="C154" s="13"/>
      <c r="D154" s="13"/>
      <c r="E154" s="13"/>
      <c r="F154" s="13"/>
      <c r="G154" s="13"/>
      <c r="H154" s="241"/>
      <c r="I154" s="241"/>
      <c r="J154" s="242"/>
      <c r="K154" s="22"/>
      <c r="L154" s="22"/>
      <c r="M154" s="242"/>
      <c r="N154" s="14"/>
      <c r="O154" s="14"/>
    </row>
    <row r="155" spans="1:15" ht="12.75">
      <c r="A155" s="36"/>
      <c r="B155" s="13"/>
      <c r="C155" s="13"/>
      <c r="D155" s="13"/>
      <c r="E155" s="13"/>
      <c r="F155" s="13"/>
      <c r="G155" s="13"/>
      <c r="H155" s="241"/>
      <c r="I155" s="241"/>
      <c r="J155" s="242"/>
      <c r="K155" s="22"/>
      <c r="L155" s="22"/>
      <c r="M155" s="242"/>
      <c r="N155" s="14"/>
      <c r="O155" s="14"/>
    </row>
    <row r="156" spans="1:15" ht="12.75">
      <c r="A156" s="36"/>
      <c r="B156" s="13"/>
      <c r="C156" s="13"/>
      <c r="D156" s="13"/>
      <c r="E156" s="13"/>
      <c r="F156" s="13"/>
      <c r="G156" s="13"/>
      <c r="H156" s="241"/>
      <c r="I156" s="241"/>
      <c r="J156" s="242"/>
      <c r="K156" s="22"/>
      <c r="L156" s="22"/>
      <c r="M156" s="242"/>
      <c r="N156" s="14"/>
      <c r="O156" s="14"/>
    </row>
    <row r="157" spans="1:15" ht="12.75">
      <c r="A157" s="36"/>
      <c r="B157" s="36"/>
      <c r="C157" s="36"/>
      <c r="D157" s="36"/>
      <c r="E157" s="36"/>
      <c r="F157" s="36"/>
      <c r="G157" s="36"/>
      <c r="H157" s="241"/>
      <c r="I157" s="241"/>
      <c r="J157" s="242"/>
      <c r="K157" s="22"/>
      <c r="L157" s="13"/>
      <c r="M157" s="242"/>
      <c r="N157" s="14"/>
      <c r="O157" s="14"/>
    </row>
    <row r="158" spans="1:15" ht="12.75">
      <c r="A158" s="36"/>
      <c r="B158" s="36"/>
      <c r="C158" s="36"/>
      <c r="D158" s="36"/>
      <c r="E158" s="36"/>
      <c r="F158" s="36"/>
      <c r="G158" s="36"/>
      <c r="H158" s="241"/>
      <c r="I158" s="241"/>
      <c r="J158" s="242"/>
      <c r="K158" s="36"/>
      <c r="L158" s="36"/>
      <c r="M158" s="242"/>
      <c r="N158" s="14"/>
      <c r="O158" s="14"/>
    </row>
    <row r="159" spans="1:15" ht="12.75">
      <c r="A159" s="36"/>
      <c r="B159" s="36"/>
      <c r="C159" s="36"/>
      <c r="D159" s="36"/>
      <c r="E159" s="36"/>
      <c r="F159" s="36"/>
      <c r="G159" s="36"/>
      <c r="H159" s="241"/>
      <c r="I159" s="241"/>
      <c r="J159" s="242"/>
      <c r="K159" s="36"/>
      <c r="L159" s="36"/>
      <c r="M159" s="242"/>
      <c r="N159" s="14"/>
      <c r="O159" s="14"/>
    </row>
    <row r="160" spans="1:15" ht="14.25">
      <c r="A160" s="37"/>
      <c r="B160" s="129"/>
      <c r="C160" s="130"/>
      <c r="D160" s="5"/>
      <c r="E160" s="129"/>
      <c r="F160" s="130"/>
      <c r="G160" s="5"/>
      <c r="H160" s="5"/>
      <c r="I160" s="5"/>
      <c r="J160" s="5"/>
      <c r="K160" s="5"/>
      <c r="L160" s="5"/>
      <c r="M160" s="5"/>
      <c r="N160" s="14"/>
      <c r="O160" s="14"/>
    </row>
    <row r="161" spans="1:15" ht="14.25">
      <c r="A161" s="37"/>
      <c r="B161" s="129"/>
      <c r="C161" s="130"/>
      <c r="D161" s="131"/>
      <c r="E161" s="129"/>
      <c r="F161" s="130"/>
      <c r="G161" s="131"/>
      <c r="H161" s="130"/>
      <c r="I161" s="131"/>
      <c r="J161" s="132"/>
      <c r="K161" s="132"/>
      <c r="L161" s="5"/>
      <c r="M161" s="5"/>
      <c r="N161" s="14"/>
      <c r="O161" s="14"/>
    </row>
    <row r="162" spans="1:15" ht="14.25">
      <c r="A162" s="37"/>
      <c r="B162" s="129"/>
      <c r="C162" s="130"/>
      <c r="D162" s="131"/>
      <c r="E162" s="129"/>
      <c r="F162" s="130"/>
      <c r="G162" s="131"/>
      <c r="H162" s="130"/>
      <c r="I162" s="131"/>
      <c r="J162" s="132"/>
      <c r="K162" s="132"/>
      <c r="L162" s="5"/>
      <c r="M162" s="5"/>
      <c r="N162" s="14"/>
      <c r="O162" s="14"/>
    </row>
    <row r="163" spans="1:15" ht="14.25">
      <c r="A163" s="37"/>
      <c r="B163" s="129"/>
      <c r="C163" s="130"/>
      <c r="D163" s="131"/>
      <c r="E163" s="129"/>
      <c r="F163" s="130"/>
      <c r="G163" s="131"/>
      <c r="H163" s="130"/>
      <c r="I163" s="131"/>
      <c r="J163" s="132"/>
      <c r="K163" s="132"/>
      <c r="L163" s="5"/>
      <c r="M163" s="5"/>
      <c r="N163" s="14"/>
      <c r="O163" s="14"/>
    </row>
    <row r="164" spans="1:15" ht="14.25">
      <c r="A164" s="37"/>
      <c r="B164" s="129"/>
      <c r="C164" s="130"/>
      <c r="D164" s="131"/>
      <c r="E164" s="129"/>
      <c r="F164" s="130"/>
      <c r="G164" s="131"/>
      <c r="H164" s="130"/>
      <c r="I164" s="131"/>
      <c r="J164" s="132"/>
      <c r="K164" s="132"/>
      <c r="L164" s="5"/>
      <c r="M164" s="5"/>
      <c r="N164" s="14"/>
      <c r="O164" s="14"/>
    </row>
    <row r="165" spans="1:15" ht="14.25">
      <c r="A165" s="37"/>
      <c r="B165" s="129"/>
      <c r="C165" s="130"/>
      <c r="D165" s="131"/>
      <c r="E165" s="129"/>
      <c r="F165" s="130"/>
      <c r="G165" s="131"/>
      <c r="H165" s="130"/>
      <c r="I165" s="131"/>
      <c r="J165" s="132"/>
      <c r="K165" s="132"/>
      <c r="L165" s="5"/>
      <c r="M165" s="5"/>
      <c r="N165" s="14"/>
      <c r="O165" s="14"/>
    </row>
    <row r="166" spans="1:15" ht="14.25">
      <c r="A166" s="37"/>
      <c r="B166" s="129"/>
      <c r="C166" s="130"/>
      <c r="D166" s="131"/>
      <c r="E166" s="129"/>
      <c r="F166" s="130"/>
      <c r="G166" s="131"/>
      <c r="H166" s="130"/>
      <c r="I166" s="131"/>
      <c r="J166" s="132"/>
      <c r="K166" s="132"/>
      <c r="L166" s="5"/>
      <c r="M166" s="5"/>
      <c r="N166" s="14"/>
      <c r="O166" s="14"/>
    </row>
    <row r="167" spans="1:15" ht="14.25">
      <c r="A167" s="37"/>
      <c r="B167" s="129"/>
      <c r="C167" s="130"/>
      <c r="D167" s="131"/>
      <c r="E167" s="129"/>
      <c r="F167" s="130"/>
      <c r="G167" s="131"/>
      <c r="H167" s="130"/>
      <c r="I167" s="131"/>
      <c r="J167" s="132"/>
      <c r="K167" s="132"/>
      <c r="L167" s="5"/>
      <c r="M167" s="5"/>
      <c r="N167" s="14"/>
      <c r="O167" s="14"/>
    </row>
    <row r="168" spans="1:15" ht="14.25">
      <c r="A168" s="37"/>
      <c r="B168" s="129"/>
      <c r="C168" s="130"/>
      <c r="D168" s="131"/>
      <c r="E168" s="129"/>
      <c r="F168" s="130"/>
      <c r="G168" s="131"/>
      <c r="H168" s="130"/>
      <c r="I168" s="131"/>
      <c r="J168" s="132"/>
      <c r="K168" s="132"/>
      <c r="L168" s="5"/>
      <c r="M168" s="5"/>
      <c r="N168" s="14"/>
      <c r="O168" s="14"/>
    </row>
    <row r="169" spans="1:15" ht="14.25">
      <c r="A169" s="37"/>
      <c r="B169" s="129"/>
      <c r="C169" s="130"/>
      <c r="D169" s="131"/>
      <c r="E169" s="129"/>
      <c r="F169" s="130"/>
      <c r="G169" s="131"/>
      <c r="H169" s="130"/>
      <c r="I169" s="131"/>
      <c r="J169" s="132"/>
      <c r="K169" s="132"/>
      <c r="L169" s="5"/>
      <c r="M169" s="5"/>
      <c r="N169" s="14"/>
      <c r="O169" s="14"/>
    </row>
    <row r="170" spans="1:15" ht="14.25">
      <c r="A170" s="37"/>
      <c r="B170" s="129"/>
      <c r="C170" s="130"/>
      <c r="D170" s="131"/>
      <c r="E170" s="129"/>
      <c r="F170" s="130"/>
      <c r="G170" s="131"/>
      <c r="H170" s="130"/>
      <c r="I170" s="131"/>
      <c r="J170" s="132"/>
      <c r="K170" s="132"/>
      <c r="L170" s="5"/>
      <c r="M170" s="5"/>
      <c r="N170" s="14"/>
      <c r="O170" s="14"/>
    </row>
    <row r="171" spans="1:15" ht="14.25">
      <c r="A171" s="37"/>
      <c r="B171" s="129"/>
      <c r="C171" s="130"/>
      <c r="D171" s="131"/>
      <c r="E171" s="129"/>
      <c r="F171" s="130"/>
      <c r="G171" s="131"/>
      <c r="H171" s="130"/>
      <c r="I171" s="131"/>
      <c r="J171" s="132"/>
      <c r="K171" s="132"/>
      <c r="L171" s="5"/>
      <c r="M171" s="5"/>
      <c r="N171" s="14"/>
      <c r="O171" s="14"/>
    </row>
    <row r="172" spans="1:15" ht="14.25">
      <c r="A172" s="37"/>
      <c r="B172" s="129"/>
      <c r="C172" s="130"/>
      <c r="D172" s="131"/>
      <c r="E172" s="129"/>
      <c r="F172" s="130"/>
      <c r="G172" s="131"/>
      <c r="H172" s="130"/>
      <c r="I172" s="131"/>
      <c r="J172" s="132"/>
      <c r="K172" s="132"/>
      <c r="L172" s="5"/>
      <c r="M172" s="5"/>
      <c r="N172" s="14"/>
      <c r="O172" s="14"/>
    </row>
    <row r="173" spans="1:15" ht="14.25">
      <c r="A173" s="37"/>
      <c r="B173" s="129"/>
      <c r="C173" s="130"/>
      <c r="D173" s="131"/>
      <c r="E173" s="129"/>
      <c r="F173" s="130"/>
      <c r="G173" s="131"/>
      <c r="H173" s="130"/>
      <c r="I173" s="131"/>
      <c r="J173" s="132"/>
      <c r="K173" s="132"/>
      <c r="L173" s="5"/>
      <c r="M173" s="5"/>
      <c r="N173" s="14"/>
      <c r="O173" s="14"/>
    </row>
    <row r="174" spans="1:15" ht="14.25">
      <c r="A174" s="37"/>
      <c r="B174" s="129"/>
      <c r="C174" s="130"/>
      <c r="D174" s="131"/>
      <c r="E174" s="129"/>
      <c r="F174" s="130"/>
      <c r="G174" s="131"/>
      <c r="H174" s="130"/>
      <c r="I174" s="131"/>
      <c r="J174" s="132"/>
      <c r="K174" s="132"/>
      <c r="L174" s="5"/>
      <c r="M174" s="5"/>
      <c r="N174" s="14"/>
      <c r="O174" s="14"/>
    </row>
    <row r="175" spans="1:15" ht="14.25">
      <c r="A175" s="37"/>
      <c r="B175" s="129"/>
      <c r="C175" s="130"/>
      <c r="D175" s="131"/>
      <c r="E175" s="129"/>
      <c r="F175" s="130"/>
      <c r="G175" s="131"/>
      <c r="H175" s="130"/>
      <c r="I175" s="131"/>
      <c r="J175" s="132"/>
      <c r="K175" s="132"/>
      <c r="L175" s="5"/>
      <c r="M175" s="5"/>
      <c r="N175" s="14"/>
      <c r="O175" s="14"/>
    </row>
    <row r="176" spans="1:15" ht="14.25">
      <c r="A176" s="37"/>
      <c r="B176" s="129"/>
      <c r="C176" s="130"/>
      <c r="D176" s="131"/>
      <c r="E176" s="129"/>
      <c r="F176" s="130"/>
      <c r="G176" s="131"/>
      <c r="H176" s="130"/>
      <c r="I176" s="131"/>
      <c r="J176" s="132"/>
      <c r="K176" s="132"/>
      <c r="L176" s="5"/>
      <c r="M176" s="5"/>
      <c r="N176" s="14"/>
      <c r="O176" s="14"/>
    </row>
    <row r="177" spans="1:15" ht="14.25">
      <c r="A177" s="37"/>
      <c r="B177" s="129"/>
      <c r="C177" s="130"/>
      <c r="D177" s="131"/>
      <c r="E177" s="129"/>
      <c r="F177" s="130"/>
      <c r="G177" s="131"/>
      <c r="H177" s="130"/>
      <c r="I177" s="131"/>
      <c r="J177" s="132"/>
      <c r="K177" s="132"/>
      <c r="L177" s="5"/>
      <c r="M177" s="5"/>
      <c r="N177" s="14"/>
      <c r="O177" s="14"/>
    </row>
    <row r="178" spans="1:15" ht="14.25">
      <c r="A178" s="37"/>
      <c r="B178" s="129"/>
      <c r="C178" s="130"/>
      <c r="D178" s="131"/>
      <c r="E178" s="129"/>
      <c r="F178" s="130"/>
      <c r="G178" s="131"/>
      <c r="H178" s="130"/>
      <c r="I178" s="131"/>
      <c r="J178" s="132"/>
      <c r="K178" s="132"/>
      <c r="L178" s="5"/>
      <c r="M178" s="5"/>
      <c r="N178" s="14"/>
      <c r="O178" s="14"/>
    </row>
    <row r="179" spans="1:15" ht="14.25">
      <c r="A179" s="37"/>
      <c r="B179" s="129"/>
      <c r="C179" s="130"/>
      <c r="D179" s="131"/>
      <c r="E179" s="129"/>
      <c r="F179" s="130"/>
      <c r="G179" s="131"/>
      <c r="H179" s="130"/>
      <c r="I179" s="131"/>
      <c r="J179" s="132"/>
      <c r="K179" s="132"/>
      <c r="L179" s="5"/>
      <c r="M179" s="5"/>
      <c r="N179" s="14"/>
      <c r="O179" s="14"/>
    </row>
    <row r="180" spans="1:15" ht="14.25">
      <c r="A180" s="37"/>
      <c r="B180" s="129"/>
      <c r="C180" s="130"/>
      <c r="D180" s="131"/>
      <c r="E180" s="129"/>
      <c r="F180" s="130"/>
      <c r="G180" s="131"/>
      <c r="H180" s="130"/>
      <c r="I180" s="131"/>
      <c r="J180" s="132"/>
      <c r="K180" s="132"/>
      <c r="L180" s="5"/>
      <c r="M180" s="5"/>
      <c r="N180" s="14"/>
      <c r="O180" s="14"/>
    </row>
    <row r="181" spans="1:15" ht="14.25">
      <c r="A181" s="37"/>
      <c r="B181" s="129"/>
      <c r="C181" s="130"/>
      <c r="D181" s="131"/>
      <c r="E181" s="129"/>
      <c r="F181" s="130"/>
      <c r="G181" s="131"/>
      <c r="H181" s="130"/>
      <c r="I181" s="131"/>
      <c r="J181" s="132"/>
      <c r="K181" s="132"/>
      <c r="L181" s="5"/>
      <c r="M181" s="5"/>
      <c r="N181" s="14"/>
      <c r="O181" s="14"/>
    </row>
    <row r="182" spans="1:15" ht="14.25">
      <c r="A182" s="37"/>
      <c r="B182" s="129"/>
      <c r="C182" s="130"/>
      <c r="D182" s="131"/>
      <c r="E182" s="129"/>
      <c r="F182" s="130"/>
      <c r="G182" s="131"/>
      <c r="H182" s="130"/>
      <c r="I182" s="131"/>
      <c r="J182" s="132"/>
      <c r="K182" s="132"/>
      <c r="L182" s="5"/>
      <c r="M182" s="5"/>
      <c r="N182" s="14"/>
      <c r="O182" s="14"/>
    </row>
    <row r="183" spans="1:15" ht="14.25">
      <c r="A183" s="37"/>
      <c r="B183" s="129"/>
      <c r="C183" s="130"/>
      <c r="D183" s="131"/>
      <c r="E183" s="129"/>
      <c r="F183" s="130"/>
      <c r="G183" s="131"/>
      <c r="H183" s="130"/>
      <c r="I183" s="131"/>
      <c r="J183" s="132"/>
      <c r="K183" s="132"/>
      <c r="L183" s="5"/>
      <c r="M183" s="5"/>
      <c r="N183" s="14"/>
      <c r="O183" s="14"/>
    </row>
    <row r="184" spans="1:15" ht="14.25">
      <c r="A184" s="37"/>
      <c r="B184" s="129"/>
      <c r="C184" s="130"/>
      <c r="D184" s="131"/>
      <c r="E184" s="129"/>
      <c r="F184" s="130"/>
      <c r="G184" s="131"/>
      <c r="H184" s="130"/>
      <c r="I184" s="131"/>
      <c r="J184" s="132"/>
      <c r="K184" s="132"/>
      <c r="L184" s="5"/>
      <c r="M184" s="5"/>
      <c r="N184" s="14"/>
      <c r="O184" s="14"/>
    </row>
    <row r="185" spans="1:15" ht="12.75">
      <c r="A185" s="13"/>
      <c r="B185" s="13"/>
      <c r="C185" s="13"/>
      <c r="D185" s="13"/>
      <c r="E185" s="13"/>
      <c r="F185" s="240"/>
      <c r="G185" s="240"/>
      <c r="H185" s="240"/>
      <c r="I185" s="240"/>
      <c r="J185" s="240"/>
      <c r="K185" s="22"/>
      <c r="L185" s="22"/>
      <c r="M185" s="22"/>
      <c r="N185" s="14"/>
      <c r="O185" s="14"/>
    </row>
    <row r="186" spans="1:15" ht="12.75">
      <c r="A186" s="24"/>
      <c r="B186" s="240"/>
      <c r="C186" s="240"/>
      <c r="D186" s="240"/>
      <c r="E186" s="240"/>
      <c r="F186" s="36"/>
      <c r="G186" s="36"/>
      <c r="H186" s="240"/>
      <c r="I186" s="240"/>
      <c r="J186" s="240"/>
      <c r="K186" s="22"/>
      <c r="L186" s="22"/>
      <c r="M186" s="22"/>
      <c r="N186" s="14"/>
      <c r="O186" s="14"/>
    </row>
    <row r="187" spans="1:15" ht="12.75">
      <c r="A187" s="37"/>
      <c r="B187" s="13"/>
      <c r="C187" s="13"/>
      <c r="D187" s="13"/>
      <c r="E187" s="13"/>
      <c r="F187" s="36"/>
      <c r="G187" s="36"/>
      <c r="H187" s="240"/>
      <c r="I187" s="240"/>
      <c r="J187" s="240"/>
      <c r="K187" s="22"/>
      <c r="L187" s="22"/>
      <c r="M187" s="22"/>
      <c r="N187" s="14"/>
      <c r="O187" s="14"/>
    </row>
    <row r="188" spans="1:15" ht="12.75">
      <c r="A188" s="133"/>
      <c r="B188" s="243"/>
      <c r="C188" s="243"/>
      <c r="D188" s="243"/>
      <c r="E188" s="243"/>
      <c r="F188" s="131"/>
      <c r="G188" s="131"/>
      <c r="H188" s="131"/>
      <c r="I188" s="131"/>
      <c r="J188" s="131"/>
      <c r="K188" s="131"/>
      <c r="L188" s="130"/>
      <c r="M188" s="131"/>
      <c r="N188" s="14"/>
      <c r="O188" s="14"/>
    </row>
    <row r="189" spans="1:15" ht="12.75">
      <c r="A189" s="133"/>
      <c r="B189" s="243"/>
      <c r="C189" s="243"/>
      <c r="D189" s="243"/>
      <c r="E189" s="243"/>
      <c r="F189" s="131"/>
      <c r="G189" s="131"/>
      <c r="H189" s="131"/>
      <c r="I189" s="131"/>
      <c r="J189" s="131"/>
      <c r="K189" s="131"/>
      <c r="L189" s="130"/>
      <c r="M189" s="131"/>
      <c r="N189" s="14"/>
      <c r="O189" s="14"/>
    </row>
    <row r="190" spans="1:15" ht="12.75">
      <c r="A190" s="133"/>
      <c r="B190" s="243"/>
      <c r="C190" s="243"/>
      <c r="D190" s="243"/>
      <c r="E190" s="243"/>
      <c r="F190" s="131"/>
      <c r="G190" s="131"/>
      <c r="H190" s="131"/>
      <c r="I190" s="131"/>
      <c r="J190" s="131"/>
      <c r="K190" s="131"/>
      <c r="L190" s="130"/>
      <c r="M190" s="131"/>
      <c r="N190" s="14"/>
      <c r="O190" s="14"/>
    </row>
    <row r="191" spans="1:15" ht="12.75">
      <c r="A191" s="133"/>
      <c r="B191" s="243"/>
      <c r="C191" s="243"/>
      <c r="D191" s="243"/>
      <c r="E191" s="243"/>
      <c r="F191" s="131"/>
      <c r="G191" s="131"/>
      <c r="H191" s="131"/>
      <c r="I191" s="131"/>
      <c r="J191" s="131"/>
      <c r="K191" s="131"/>
      <c r="L191" s="130"/>
      <c r="M191" s="131"/>
      <c r="N191" s="14"/>
      <c r="O191" s="14"/>
    </row>
    <row r="192" spans="1:15" ht="15">
      <c r="A192" s="134"/>
      <c r="B192" s="127"/>
      <c r="C192" s="127"/>
      <c r="D192" s="127"/>
      <c r="E192" s="5"/>
      <c r="F192" s="5"/>
      <c r="G192" s="5"/>
      <c r="H192" s="5"/>
      <c r="I192" s="5"/>
      <c r="J192" s="5"/>
      <c r="K192" s="5"/>
      <c r="L192" s="5"/>
      <c r="M192" s="5"/>
      <c r="N192" s="14"/>
      <c r="O192" s="14"/>
    </row>
    <row r="193" spans="1:15" ht="14.25">
      <c r="A193" s="23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4"/>
      <c r="O193" s="14"/>
    </row>
    <row r="194" spans="1:15" ht="14.25">
      <c r="A194" s="24"/>
      <c r="B194" s="13"/>
      <c r="C194" s="13"/>
      <c r="D194" s="13"/>
      <c r="E194" s="14"/>
      <c r="F194" s="14"/>
      <c r="G194" s="14"/>
      <c r="H194" s="14"/>
      <c r="I194" s="14"/>
      <c r="J194" s="5"/>
      <c r="K194" s="23"/>
      <c r="L194" s="5"/>
      <c r="M194" s="5"/>
      <c r="N194" s="14"/>
      <c r="O194" s="14"/>
    </row>
    <row r="195" spans="1:15" ht="14.25">
      <c r="A195" s="25"/>
      <c r="B195" s="14"/>
      <c r="C195" s="14"/>
      <c r="D195" s="14"/>
      <c r="E195" s="14"/>
      <c r="F195" s="14"/>
      <c r="G195" s="14"/>
      <c r="H195" s="14"/>
      <c r="I195" s="14"/>
      <c r="J195" s="5"/>
      <c r="K195" s="23"/>
      <c r="L195" s="5"/>
      <c r="M195" s="5"/>
      <c r="N195" s="14"/>
      <c r="O195" s="14"/>
    </row>
    <row r="196" spans="1:15" ht="14.25">
      <c r="A196" s="25"/>
      <c r="B196" s="126"/>
      <c r="C196" s="14"/>
      <c r="D196" s="14"/>
      <c r="E196" s="14"/>
      <c r="F196" s="14"/>
      <c r="G196" s="14"/>
      <c r="H196" s="14"/>
      <c r="I196" s="14"/>
      <c r="J196" s="5"/>
      <c r="K196" s="5"/>
      <c r="L196" s="5"/>
      <c r="M196" s="5"/>
      <c r="N196" s="14"/>
      <c r="O196" s="14"/>
    </row>
    <row r="197" spans="1:15" ht="14.25">
      <c r="A197" s="25"/>
      <c r="B197" s="14"/>
      <c r="C197" s="14"/>
      <c r="D197" s="14"/>
      <c r="E197" s="14"/>
      <c r="F197" s="14"/>
      <c r="G197" s="14"/>
      <c r="H197" s="14"/>
      <c r="I197" s="14"/>
      <c r="J197" s="5"/>
      <c r="K197" s="5"/>
      <c r="L197" s="5"/>
      <c r="M197" s="5"/>
      <c r="N197" s="14"/>
      <c r="O197" s="14"/>
    </row>
    <row r="198" spans="1:15" ht="14.25">
      <c r="A198" s="14"/>
      <c r="B198" s="126"/>
      <c r="C198" s="14"/>
      <c r="D198" s="14"/>
      <c r="E198" s="14"/>
      <c r="F198" s="14"/>
      <c r="G198" s="14"/>
      <c r="H198" s="14"/>
      <c r="I198" s="14"/>
      <c r="J198" s="5"/>
      <c r="K198" s="5"/>
      <c r="L198" s="5"/>
      <c r="M198" s="5"/>
      <c r="N198" s="14"/>
      <c r="O198" s="14"/>
    </row>
    <row r="199" spans="1:15" ht="14.25">
      <c r="A199" s="25"/>
      <c r="B199" s="14"/>
      <c r="C199" s="14"/>
      <c r="D199" s="14"/>
      <c r="E199" s="14"/>
      <c r="F199" s="14"/>
      <c r="G199" s="14"/>
      <c r="H199" s="14"/>
      <c r="I199" s="14"/>
      <c r="J199" s="5"/>
      <c r="K199" s="5"/>
      <c r="L199" s="5"/>
      <c r="M199" s="5"/>
      <c r="N199" s="14"/>
      <c r="O199" s="14"/>
    </row>
    <row r="200" spans="1:15" ht="14.25">
      <c r="A200" s="14"/>
      <c r="B200" s="126"/>
      <c r="C200" s="14"/>
      <c r="D200" s="14"/>
      <c r="E200" s="14"/>
      <c r="F200" s="14"/>
      <c r="G200" s="14"/>
      <c r="H200" s="14"/>
      <c r="I200" s="14"/>
      <c r="J200" s="5"/>
      <c r="K200" s="5"/>
      <c r="L200" s="5"/>
      <c r="M200" s="5"/>
      <c r="N200" s="14"/>
      <c r="O200" s="14"/>
    </row>
    <row r="201" spans="1:15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4"/>
      <c r="O201" s="14"/>
    </row>
    <row r="202" spans="1:15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1:15" ht="12.75">
      <c r="A205" s="14"/>
      <c r="B205" s="14"/>
      <c r="C205" s="14"/>
      <c r="D205" s="14"/>
      <c r="E205" s="14"/>
      <c r="F205" s="14"/>
      <c r="G205" s="6"/>
      <c r="H205" s="6"/>
      <c r="I205" s="6"/>
      <c r="J205" s="6"/>
      <c r="K205" s="6"/>
      <c r="L205" s="6"/>
      <c r="M205" s="6"/>
      <c r="N205" s="6"/>
      <c r="O205" s="14"/>
    </row>
    <row r="206" spans="1:15" ht="14.25">
      <c r="A206" s="126"/>
      <c r="B206" s="14"/>
      <c r="C206" s="14"/>
      <c r="D206" s="14"/>
      <c r="E206" s="14"/>
      <c r="F206" s="14"/>
      <c r="G206" s="14"/>
      <c r="H206" s="5"/>
      <c r="I206" s="5"/>
      <c r="J206" s="5"/>
      <c r="K206" s="5"/>
      <c r="L206" s="5"/>
      <c r="M206" s="5"/>
      <c r="N206" s="14"/>
      <c r="O206" s="14"/>
    </row>
    <row r="207" spans="1:15" ht="14.25">
      <c r="A207" s="7"/>
      <c r="B207" s="7"/>
      <c r="C207" s="7"/>
      <c r="D207" s="7"/>
      <c r="E207" s="7"/>
      <c r="F207" s="14"/>
      <c r="G207" s="14"/>
      <c r="H207" s="5"/>
      <c r="I207" s="5"/>
      <c r="J207" s="5"/>
      <c r="K207" s="5"/>
      <c r="L207" s="5"/>
      <c r="M207" s="5"/>
      <c r="N207" s="14"/>
      <c r="O207" s="14"/>
    </row>
    <row r="208" spans="1:15" ht="14.25">
      <c r="A208" s="5"/>
      <c r="B208" s="5"/>
      <c r="C208" s="5"/>
      <c r="D208" s="5"/>
      <c r="E208" s="5"/>
      <c r="F208" s="14"/>
      <c r="G208" s="14"/>
      <c r="H208" s="5"/>
      <c r="I208" s="5"/>
      <c r="J208" s="5"/>
      <c r="K208" s="5"/>
      <c r="L208" s="5"/>
      <c r="M208" s="5"/>
      <c r="N208" s="14"/>
      <c r="O208" s="14"/>
    </row>
    <row r="209" spans="1:15" ht="14.25">
      <c r="A209" s="5"/>
      <c r="B209" s="5"/>
      <c r="C209" s="5"/>
      <c r="D209" s="5"/>
      <c r="E209" s="5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1:15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5" ht="12.75">
      <c r="A211" s="126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1:15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 ht="14.25">
      <c r="A213" s="14"/>
      <c r="B213" s="14"/>
      <c r="C213" s="1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4"/>
      <c r="O213" s="14"/>
    </row>
    <row r="214" spans="1:15" ht="15">
      <c r="A214" s="14"/>
      <c r="B214" s="14"/>
      <c r="C214" s="14"/>
      <c r="D214" s="127"/>
      <c r="E214" s="127"/>
      <c r="F214" s="127"/>
      <c r="G214" s="127"/>
      <c r="H214" s="127"/>
      <c r="I214" s="127"/>
      <c r="J214" s="127"/>
      <c r="K214" s="127"/>
      <c r="L214" s="127"/>
      <c r="M214" s="5"/>
      <c r="N214" s="14"/>
      <c r="O214" s="14"/>
    </row>
    <row r="215" spans="1:15" ht="15">
      <c r="A215" s="14"/>
      <c r="B215" s="14"/>
      <c r="C215" s="14"/>
      <c r="D215" s="127"/>
      <c r="E215" s="127"/>
      <c r="F215" s="127"/>
      <c r="G215" s="127"/>
      <c r="H215" s="127"/>
      <c r="I215" s="127"/>
      <c r="J215" s="127"/>
      <c r="K215" s="127"/>
      <c r="L215" s="127"/>
      <c r="M215" s="5"/>
      <c r="N215" s="14"/>
      <c r="O215" s="14"/>
    </row>
    <row r="216" spans="1:15" ht="14.25">
      <c r="A216" s="14"/>
      <c r="B216" s="14"/>
      <c r="C216" s="1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4"/>
      <c r="O216" s="14"/>
    </row>
    <row r="217" spans="1:15" ht="14.25">
      <c r="A217" s="14"/>
      <c r="B217" s="14"/>
      <c r="C217" s="1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4"/>
      <c r="O217" s="14"/>
    </row>
    <row r="218" spans="1:15" ht="15">
      <c r="A218" s="14"/>
      <c r="B218" s="14"/>
      <c r="C218" s="14"/>
      <c r="D218" s="14"/>
      <c r="E218" s="14"/>
      <c r="F218" s="127"/>
      <c r="G218" s="127"/>
      <c r="H218" s="5"/>
      <c r="I218" s="5"/>
      <c r="J218" s="14"/>
      <c r="K218" s="14"/>
      <c r="L218" s="14"/>
      <c r="M218" s="14"/>
      <c r="N218" s="14"/>
      <c r="O218" s="14"/>
    </row>
    <row r="219" spans="1:15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1:15" ht="14.25">
      <c r="A220" s="5"/>
      <c r="B220" s="5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5"/>
      <c r="N220" s="14"/>
      <c r="O220" s="14"/>
    </row>
    <row r="221" spans="1:15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4"/>
      <c r="O221" s="14"/>
    </row>
    <row r="222" spans="1:15" ht="12.75">
      <c r="A222" s="36"/>
      <c r="B222" s="13"/>
      <c r="C222" s="13"/>
      <c r="D222" s="13"/>
      <c r="E222" s="13"/>
      <c r="F222" s="13"/>
      <c r="G222" s="13"/>
      <c r="H222" s="241"/>
      <c r="I222" s="241"/>
      <c r="J222" s="242"/>
      <c r="K222" s="22"/>
      <c r="L222" s="22"/>
      <c r="M222" s="242"/>
      <c r="N222" s="14"/>
      <c r="O222" s="14"/>
    </row>
    <row r="223" spans="1:15" ht="12.75">
      <c r="A223" s="36"/>
      <c r="B223" s="13"/>
      <c r="C223" s="13"/>
      <c r="D223" s="13"/>
      <c r="E223" s="13"/>
      <c r="F223" s="13"/>
      <c r="G223" s="13"/>
      <c r="H223" s="241"/>
      <c r="I223" s="241"/>
      <c r="J223" s="242"/>
      <c r="K223" s="22"/>
      <c r="L223" s="22"/>
      <c r="M223" s="242"/>
      <c r="N223" s="14"/>
      <c r="O223" s="14"/>
    </row>
    <row r="224" spans="1:15" ht="12.75">
      <c r="A224" s="36"/>
      <c r="B224" s="13"/>
      <c r="C224" s="13"/>
      <c r="D224" s="13"/>
      <c r="E224" s="13"/>
      <c r="F224" s="13"/>
      <c r="G224" s="13"/>
      <c r="H224" s="241"/>
      <c r="I224" s="241"/>
      <c r="J224" s="242"/>
      <c r="K224" s="22"/>
      <c r="L224" s="22"/>
      <c r="M224" s="242"/>
      <c r="N224" s="14"/>
      <c r="O224" s="14"/>
    </row>
    <row r="225" spans="1:15" ht="12.75">
      <c r="A225" s="36"/>
      <c r="B225" s="13"/>
      <c r="C225" s="13"/>
      <c r="D225" s="13"/>
      <c r="E225" s="13"/>
      <c r="F225" s="13"/>
      <c r="G225" s="13"/>
      <c r="H225" s="241"/>
      <c r="I225" s="241"/>
      <c r="J225" s="242"/>
      <c r="K225" s="22"/>
      <c r="L225" s="22"/>
      <c r="M225" s="242"/>
      <c r="N225" s="14"/>
      <c r="O225" s="14"/>
    </row>
    <row r="226" spans="1:15" ht="12.75">
      <c r="A226" s="36"/>
      <c r="B226" s="36"/>
      <c r="C226" s="36"/>
      <c r="D226" s="36"/>
      <c r="E226" s="36"/>
      <c r="F226" s="36"/>
      <c r="G226" s="36"/>
      <c r="H226" s="241"/>
      <c r="I226" s="241"/>
      <c r="J226" s="242"/>
      <c r="K226" s="22"/>
      <c r="L226" s="13"/>
      <c r="M226" s="242"/>
      <c r="N226" s="14"/>
      <c r="O226" s="14"/>
    </row>
    <row r="227" spans="1:15" ht="12.75">
      <c r="A227" s="36"/>
      <c r="B227" s="36"/>
      <c r="C227" s="36"/>
      <c r="D227" s="36"/>
      <c r="E227" s="36"/>
      <c r="F227" s="36"/>
      <c r="G227" s="36"/>
      <c r="H227" s="241"/>
      <c r="I227" s="241"/>
      <c r="J227" s="242"/>
      <c r="K227" s="36"/>
      <c r="L227" s="36"/>
      <c r="M227" s="242"/>
      <c r="N227" s="14"/>
      <c r="O227" s="14"/>
    </row>
    <row r="228" spans="1:15" ht="12.75">
      <c r="A228" s="36"/>
      <c r="B228" s="36"/>
      <c r="C228" s="36"/>
      <c r="D228" s="36"/>
      <c r="E228" s="36"/>
      <c r="F228" s="36"/>
      <c r="G228" s="36"/>
      <c r="H228" s="241"/>
      <c r="I228" s="241"/>
      <c r="J228" s="242"/>
      <c r="K228" s="36"/>
      <c r="L228" s="36"/>
      <c r="M228" s="242"/>
      <c r="N228" s="14"/>
      <c r="O228" s="14"/>
    </row>
    <row r="229" spans="1:15" ht="14.25">
      <c r="A229" s="37"/>
      <c r="B229" s="129"/>
      <c r="C229" s="130"/>
      <c r="D229" s="135"/>
      <c r="E229" s="129"/>
      <c r="F229" s="130"/>
      <c r="G229" s="135"/>
      <c r="H229" s="135"/>
      <c r="I229" s="135"/>
      <c r="J229" s="135"/>
      <c r="K229" s="5"/>
      <c r="L229" s="5"/>
      <c r="M229" s="5"/>
      <c r="N229" s="14"/>
      <c r="O229" s="14"/>
    </row>
    <row r="230" spans="1:15" ht="14.25">
      <c r="A230" s="37"/>
      <c r="B230" s="129"/>
      <c r="C230" s="130"/>
      <c r="D230" s="136"/>
      <c r="E230" s="129"/>
      <c r="F230" s="130"/>
      <c r="G230" s="136"/>
      <c r="H230" s="130"/>
      <c r="I230" s="130"/>
      <c r="J230" s="136"/>
      <c r="K230" s="137"/>
      <c r="L230" s="5"/>
      <c r="M230" s="5"/>
      <c r="N230" s="14"/>
      <c r="O230" s="14"/>
    </row>
    <row r="231" spans="1:15" ht="14.25">
      <c r="A231" s="37"/>
      <c r="B231" s="129"/>
      <c r="C231" s="130"/>
      <c r="D231" s="136"/>
      <c r="E231" s="129"/>
      <c r="F231" s="130"/>
      <c r="G231" s="136"/>
      <c r="H231" s="130"/>
      <c r="I231" s="130"/>
      <c r="J231" s="136"/>
      <c r="K231" s="137"/>
      <c r="L231" s="5"/>
      <c r="M231" s="5"/>
      <c r="N231" s="14"/>
      <c r="O231" s="14"/>
    </row>
    <row r="232" spans="1:15" ht="14.25">
      <c r="A232" s="37"/>
      <c r="B232" s="129"/>
      <c r="C232" s="130"/>
      <c r="D232" s="136"/>
      <c r="E232" s="129"/>
      <c r="F232" s="130"/>
      <c r="G232" s="136"/>
      <c r="H232" s="130"/>
      <c r="I232" s="130"/>
      <c r="J232" s="136"/>
      <c r="K232" s="137"/>
      <c r="L232" s="5"/>
      <c r="M232" s="5"/>
      <c r="N232" s="14"/>
      <c r="O232" s="14"/>
    </row>
    <row r="233" spans="1:15" ht="14.25">
      <c r="A233" s="37"/>
      <c r="B233" s="129"/>
      <c r="C233" s="130"/>
      <c r="D233" s="136"/>
      <c r="E233" s="129"/>
      <c r="F233" s="130"/>
      <c r="G233" s="136"/>
      <c r="H233" s="130"/>
      <c r="I233" s="130"/>
      <c r="J233" s="136"/>
      <c r="K233" s="137"/>
      <c r="L233" s="5"/>
      <c r="M233" s="5"/>
      <c r="N233" s="14"/>
      <c r="O233" s="14"/>
    </row>
    <row r="234" spans="1:15" ht="14.25">
      <c r="A234" s="37"/>
      <c r="B234" s="129"/>
      <c r="C234" s="130"/>
      <c r="D234" s="136"/>
      <c r="E234" s="129"/>
      <c r="F234" s="130"/>
      <c r="G234" s="136"/>
      <c r="H234" s="130"/>
      <c r="I234" s="130"/>
      <c r="J234" s="136"/>
      <c r="K234" s="137"/>
      <c r="L234" s="5"/>
      <c r="M234" s="5"/>
      <c r="N234" s="14"/>
      <c r="O234" s="14"/>
    </row>
    <row r="235" spans="1:15" ht="14.25">
      <c r="A235" s="37"/>
      <c r="B235" s="129"/>
      <c r="C235" s="130"/>
      <c r="D235" s="136"/>
      <c r="E235" s="129"/>
      <c r="F235" s="130"/>
      <c r="G235" s="136"/>
      <c r="H235" s="130"/>
      <c r="I235" s="130"/>
      <c r="J235" s="136"/>
      <c r="K235" s="137"/>
      <c r="L235" s="5"/>
      <c r="M235" s="5"/>
      <c r="N235" s="14"/>
      <c r="O235" s="14"/>
    </row>
    <row r="236" spans="1:15" ht="14.25">
      <c r="A236" s="37"/>
      <c r="B236" s="129"/>
      <c r="C236" s="130"/>
      <c r="D236" s="136"/>
      <c r="E236" s="129"/>
      <c r="F236" s="130"/>
      <c r="G236" s="136"/>
      <c r="H236" s="130"/>
      <c r="I236" s="130"/>
      <c r="J236" s="136"/>
      <c r="K236" s="137"/>
      <c r="L236" s="5"/>
      <c r="M236" s="5"/>
      <c r="N236" s="14"/>
      <c r="O236" s="14"/>
    </row>
    <row r="237" spans="1:15" ht="14.25">
      <c r="A237" s="37"/>
      <c r="B237" s="129"/>
      <c r="C237" s="130"/>
      <c r="D237" s="136"/>
      <c r="E237" s="129"/>
      <c r="F237" s="130"/>
      <c r="G237" s="136"/>
      <c r="H237" s="130"/>
      <c r="I237" s="130"/>
      <c r="J237" s="136"/>
      <c r="K237" s="137"/>
      <c r="L237" s="5"/>
      <c r="M237" s="5"/>
      <c r="N237" s="14"/>
      <c r="O237" s="14"/>
    </row>
    <row r="238" spans="1:15" ht="14.25">
      <c r="A238" s="37"/>
      <c r="B238" s="129"/>
      <c r="C238" s="130"/>
      <c r="D238" s="136"/>
      <c r="E238" s="129"/>
      <c r="F238" s="130"/>
      <c r="G238" s="136"/>
      <c r="H238" s="130"/>
      <c r="I238" s="130"/>
      <c r="J238" s="136"/>
      <c r="K238" s="137"/>
      <c r="L238" s="5"/>
      <c r="M238" s="5"/>
      <c r="N238" s="14"/>
      <c r="O238" s="14"/>
    </row>
    <row r="239" spans="1:15" ht="14.25">
      <c r="A239" s="37"/>
      <c r="B239" s="129"/>
      <c r="C239" s="130"/>
      <c r="D239" s="136"/>
      <c r="E239" s="129"/>
      <c r="F239" s="130"/>
      <c r="G239" s="136"/>
      <c r="H239" s="130"/>
      <c r="I239" s="130"/>
      <c r="J239" s="136"/>
      <c r="K239" s="137"/>
      <c r="L239" s="5"/>
      <c r="M239" s="5"/>
      <c r="N239" s="14"/>
      <c r="O239" s="14"/>
    </row>
    <row r="240" spans="1:15" ht="14.25">
      <c r="A240" s="37"/>
      <c r="B240" s="129"/>
      <c r="C240" s="130"/>
      <c r="D240" s="136"/>
      <c r="E240" s="129"/>
      <c r="F240" s="130"/>
      <c r="G240" s="136"/>
      <c r="H240" s="130"/>
      <c r="I240" s="130"/>
      <c r="J240" s="136"/>
      <c r="K240" s="137"/>
      <c r="L240" s="5"/>
      <c r="M240" s="5"/>
      <c r="N240" s="14"/>
      <c r="O240" s="14"/>
    </row>
    <row r="241" spans="1:15" ht="14.25">
      <c r="A241" s="37"/>
      <c r="B241" s="129"/>
      <c r="C241" s="130"/>
      <c r="D241" s="136"/>
      <c r="E241" s="129"/>
      <c r="F241" s="130"/>
      <c r="G241" s="136"/>
      <c r="H241" s="130"/>
      <c r="I241" s="130"/>
      <c r="J241" s="136"/>
      <c r="K241" s="137"/>
      <c r="L241" s="5"/>
      <c r="M241" s="5"/>
      <c r="N241" s="14"/>
      <c r="O241" s="14"/>
    </row>
    <row r="242" spans="1:15" ht="14.25">
      <c r="A242" s="37"/>
      <c r="B242" s="129"/>
      <c r="C242" s="130"/>
      <c r="D242" s="136"/>
      <c r="E242" s="129"/>
      <c r="F242" s="130"/>
      <c r="G242" s="136"/>
      <c r="H242" s="130"/>
      <c r="I242" s="130"/>
      <c r="J242" s="136"/>
      <c r="K242" s="137"/>
      <c r="L242" s="5"/>
      <c r="M242" s="5"/>
      <c r="N242" s="14"/>
      <c r="O242" s="14"/>
    </row>
    <row r="243" spans="1:15" ht="14.25">
      <c r="A243" s="37"/>
      <c r="B243" s="129"/>
      <c r="C243" s="130"/>
      <c r="D243" s="136"/>
      <c r="E243" s="129"/>
      <c r="F243" s="130"/>
      <c r="G243" s="136"/>
      <c r="H243" s="130"/>
      <c r="I243" s="130"/>
      <c r="J243" s="136"/>
      <c r="K243" s="137"/>
      <c r="L243" s="5"/>
      <c r="M243" s="5"/>
      <c r="N243" s="14"/>
      <c r="O243" s="14"/>
    </row>
    <row r="244" spans="1:15" ht="14.25">
      <c r="A244" s="37"/>
      <c r="B244" s="129"/>
      <c r="C244" s="130"/>
      <c r="D244" s="136"/>
      <c r="E244" s="129"/>
      <c r="F244" s="130"/>
      <c r="G244" s="136"/>
      <c r="H244" s="130"/>
      <c r="I244" s="130"/>
      <c r="J244" s="136"/>
      <c r="K244" s="137"/>
      <c r="L244" s="5"/>
      <c r="M244" s="5"/>
      <c r="N244" s="14"/>
      <c r="O244" s="14"/>
    </row>
    <row r="245" spans="1:15" ht="14.25">
      <c r="A245" s="37"/>
      <c r="B245" s="129"/>
      <c r="C245" s="130"/>
      <c r="D245" s="136"/>
      <c r="E245" s="129"/>
      <c r="F245" s="130"/>
      <c r="G245" s="136"/>
      <c r="H245" s="130"/>
      <c r="I245" s="130"/>
      <c r="J245" s="136"/>
      <c r="K245" s="137"/>
      <c r="L245" s="5"/>
      <c r="M245" s="5"/>
      <c r="N245" s="14"/>
      <c r="O245" s="14"/>
    </row>
    <row r="246" spans="1:15" ht="14.25">
      <c r="A246" s="37"/>
      <c r="B246" s="129"/>
      <c r="C246" s="130"/>
      <c r="D246" s="136"/>
      <c r="E246" s="129"/>
      <c r="F246" s="130"/>
      <c r="G246" s="136"/>
      <c r="H246" s="130"/>
      <c r="I246" s="130"/>
      <c r="J246" s="136"/>
      <c r="K246" s="137"/>
      <c r="L246" s="5"/>
      <c r="M246" s="5"/>
      <c r="N246" s="14"/>
      <c r="O246" s="14"/>
    </row>
    <row r="247" spans="1:15" ht="14.25">
      <c r="A247" s="37"/>
      <c r="B247" s="129"/>
      <c r="C247" s="130"/>
      <c r="D247" s="136"/>
      <c r="E247" s="129"/>
      <c r="F247" s="130"/>
      <c r="G247" s="136"/>
      <c r="H247" s="130"/>
      <c r="I247" s="130"/>
      <c r="J247" s="136"/>
      <c r="K247" s="137"/>
      <c r="L247" s="5"/>
      <c r="M247" s="5"/>
      <c r="N247" s="14"/>
      <c r="O247" s="14"/>
    </row>
    <row r="248" spans="1:15" ht="14.25">
      <c r="A248" s="37"/>
      <c r="B248" s="129"/>
      <c r="C248" s="130"/>
      <c r="D248" s="136"/>
      <c r="E248" s="129"/>
      <c r="F248" s="130"/>
      <c r="G248" s="136"/>
      <c r="H248" s="130"/>
      <c r="I248" s="130"/>
      <c r="J248" s="136"/>
      <c r="K248" s="137"/>
      <c r="L248" s="5"/>
      <c r="M248" s="5"/>
      <c r="N248" s="14"/>
      <c r="O248" s="14"/>
    </row>
    <row r="249" spans="1:15" ht="14.25">
      <c r="A249" s="37"/>
      <c r="B249" s="129"/>
      <c r="C249" s="130"/>
      <c r="D249" s="136"/>
      <c r="E249" s="129"/>
      <c r="F249" s="130"/>
      <c r="G249" s="136"/>
      <c r="H249" s="130"/>
      <c r="I249" s="130"/>
      <c r="J249" s="136"/>
      <c r="K249" s="137"/>
      <c r="L249" s="5"/>
      <c r="M249" s="5"/>
      <c r="N249" s="14"/>
      <c r="O249" s="14"/>
    </row>
    <row r="250" spans="1:15" ht="14.25">
      <c r="A250" s="37"/>
      <c r="B250" s="129"/>
      <c r="C250" s="130"/>
      <c r="D250" s="136"/>
      <c r="E250" s="129"/>
      <c r="F250" s="130"/>
      <c r="G250" s="136"/>
      <c r="H250" s="130"/>
      <c r="I250" s="130"/>
      <c r="J250" s="136"/>
      <c r="K250" s="137"/>
      <c r="L250" s="5"/>
      <c r="M250" s="5"/>
      <c r="N250" s="14"/>
      <c r="O250" s="14"/>
    </row>
    <row r="251" spans="1:15" ht="14.25">
      <c r="A251" s="37"/>
      <c r="B251" s="129"/>
      <c r="C251" s="130"/>
      <c r="D251" s="136"/>
      <c r="E251" s="129"/>
      <c r="F251" s="130"/>
      <c r="G251" s="136"/>
      <c r="H251" s="130"/>
      <c r="I251" s="130"/>
      <c r="J251" s="136"/>
      <c r="K251" s="137"/>
      <c r="L251" s="5"/>
      <c r="M251" s="5"/>
      <c r="N251" s="14"/>
      <c r="O251" s="14"/>
    </row>
    <row r="252" spans="1:15" ht="14.25">
      <c r="A252" s="37"/>
      <c r="B252" s="129"/>
      <c r="C252" s="130"/>
      <c r="D252" s="136"/>
      <c r="E252" s="129"/>
      <c r="F252" s="130"/>
      <c r="G252" s="136"/>
      <c r="H252" s="130"/>
      <c r="I252" s="130"/>
      <c r="J252" s="136"/>
      <c r="K252" s="137"/>
      <c r="L252" s="5"/>
      <c r="M252" s="5"/>
      <c r="N252" s="14"/>
      <c r="O252" s="14"/>
    </row>
    <row r="253" spans="1:15" ht="14.25">
      <c r="A253" s="37"/>
      <c r="B253" s="129"/>
      <c r="C253" s="130"/>
      <c r="D253" s="136"/>
      <c r="E253" s="129"/>
      <c r="F253" s="130"/>
      <c r="G253" s="136"/>
      <c r="H253" s="130"/>
      <c r="I253" s="130"/>
      <c r="J253" s="136"/>
      <c r="K253" s="137"/>
      <c r="L253" s="5"/>
      <c r="M253" s="5"/>
      <c r="N253" s="14"/>
      <c r="O253" s="14"/>
    </row>
    <row r="254" spans="1:15" ht="12.75">
      <c r="A254" s="13"/>
      <c r="B254" s="13"/>
      <c r="C254" s="13"/>
      <c r="D254" s="13"/>
      <c r="E254" s="13"/>
      <c r="F254" s="240"/>
      <c r="G254" s="240"/>
      <c r="H254" s="240"/>
      <c r="I254" s="240"/>
      <c r="J254" s="240"/>
      <c r="K254" s="22"/>
      <c r="L254" s="22"/>
      <c r="M254" s="22"/>
      <c r="N254" s="14"/>
      <c r="O254" s="14"/>
    </row>
    <row r="255" spans="1:15" ht="12.75">
      <c r="A255" s="24"/>
      <c r="B255" s="240"/>
      <c r="C255" s="240"/>
      <c r="D255" s="240"/>
      <c r="E255" s="240"/>
      <c r="F255" s="36"/>
      <c r="G255" s="36"/>
      <c r="H255" s="240"/>
      <c r="I255" s="240"/>
      <c r="J255" s="240"/>
      <c r="K255" s="22"/>
      <c r="L255" s="22"/>
      <c r="M255" s="22"/>
      <c r="N255" s="14"/>
      <c r="O255" s="14"/>
    </row>
    <row r="256" spans="1:15" ht="12.75">
      <c r="A256" s="37"/>
      <c r="B256" s="13"/>
      <c r="C256" s="13"/>
      <c r="D256" s="13"/>
      <c r="E256" s="13"/>
      <c r="F256" s="36"/>
      <c r="G256" s="36"/>
      <c r="H256" s="240"/>
      <c r="I256" s="240"/>
      <c r="J256" s="240"/>
      <c r="K256" s="22"/>
      <c r="L256" s="22"/>
      <c r="M256" s="22"/>
      <c r="N256" s="14"/>
      <c r="O256" s="14"/>
    </row>
    <row r="257" spans="1:15" ht="12.75">
      <c r="A257" s="133"/>
      <c r="B257" s="244"/>
      <c r="C257" s="243"/>
      <c r="D257" s="244"/>
      <c r="E257" s="243"/>
      <c r="F257" s="131"/>
      <c r="G257" s="131"/>
      <c r="H257" s="131"/>
      <c r="I257" s="131"/>
      <c r="J257" s="131"/>
      <c r="K257" s="131"/>
      <c r="L257" s="130"/>
      <c r="M257" s="31"/>
      <c r="N257" s="14"/>
      <c r="O257" s="14"/>
    </row>
    <row r="258" spans="1:15" ht="12.75">
      <c r="A258" s="133"/>
      <c r="B258" s="244"/>
      <c r="C258" s="243"/>
      <c r="D258" s="244"/>
      <c r="E258" s="243"/>
      <c r="F258" s="131"/>
      <c r="G258" s="131"/>
      <c r="H258" s="131"/>
      <c r="I258" s="131"/>
      <c r="J258" s="131"/>
      <c r="K258" s="131"/>
      <c r="L258" s="130"/>
      <c r="M258" s="31"/>
      <c r="N258" s="14"/>
      <c r="O258" s="14"/>
    </row>
    <row r="259" spans="1:15" ht="12.75">
      <c r="A259" s="133"/>
      <c r="B259" s="244"/>
      <c r="C259" s="243"/>
      <c r="D259" s="244"/>
      <c r="E259" s="243"/>
      <c r="F259" s="131"/>
      <c r="G259" s="131"/>
      <c r="H259" s="131"/>
      <c r="I259" s="131"/>
      <c r="J259" s="131"/>
      <c r="K259" s="131"/>
      <c r="L259" s="130"/>
      <c r="M259" s="31"/>
      <c r="N259" s="14"/>
      <c r="O259" s="14"/>
    </row>
    <row r="260" spans="1:15" ht="12.75">
      <c r="A260" s="133"/>
      <c r="B260" s="244"/>
      <c r="C260" s="243"/>
      <c r="D260" s="244"/>
      <c r="E260" s="243"/>
      <c r="F260" s="131"/>
      <c r="G260" s="131"/>
      <c r="H260" s="131"/>
      <c r="I260" s="131"/>
      <c r="J260" s="131"/>
      <c r="K260" s="131"/>
      <c r="L260" s="130"/>
      <c r="M260" s="31"/>
      <c r="N260" s="14"/>
      <c r="O260" s="14"/>
    </row>
    <row r="261" spans="1:15" ht="15">
      <c r="A261" s="134"/>
      <c r="B261" s="138"/>
      <c r="C261" s="138"/>
      <c r="D261" s="138"/>
      <c r="E261" s="6"/>
      <c r="F261" s="6"/>
      <c r="G261" s="6"/>
      <c r="H261" s="6"/>
      <c r="I261" s="6"/>
      <c r="J261" s="6"/>
      <c r="K261" s="6"/>
      <c r="L261" s="6"/>
      <c r="M261" s="5"/>
      <c r="N261" s="14"/>
      <c r="O261" s="14"/>
    </row>
    <row r="262" spans="1:15" ht="14.25">
      <c r="A262" s="23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4"/>
      <c r="O262" s="14"/>
    </row>
    <row r="263" spans="1:15" ht="14.25">
      <c r="A263" s="24"/>
      <c r="B263" s="13"/>
      <c r="C263" s="13"/>
      <c r="D263" s="13"/>
      <c r="E263" s="14"/>
      <c r="F263" s="14"/>
      <c r="G263" s="14"/>
      <c r="H263" s="14"/>
      <c r="I263" s="14"/>
      <c r="J263" s="5"/>
      <c r="K263" s="23"/>
      <c r="L263" s="5"/>
      <c r="M263" s="5"/>
      <c r="N263" s="14"/>
      <c r="O263" s="14"/>
    </row>
    <row r="264" spans="1:15" ht="14.25">
      <c r="A264" s="25"/>
      <c r="B264" s="14"/>
      <c r="C264" s="14"/>
      <c r="D264" s="14"/>
      <c r="E264" s="14"/>
      <c r="F264" s="14"/>
      <c r="G264" s="14"/>
      <c r="H264" s="14"/>
      <c r="I264" s="14"/>
      <c r="J264" s="5"/>
      <c r="K264" s="23"/>
      <c r="L264" s="5"/>
      <c r="M264" s="5"/>
      <c r="N264" s="14"/>
      <c r="O264" s="14"/>
    </row>
    <row r="265" spans="1:15" ht="14.25">
      <c r="A265" s="25"/>
      <c r="B265" s="126"/>
      <c r="C265" s="14"/>
      <c r="D265" s="14"/>
      <c r="E265" s="14"/>
      <c r="F265" s="14"/>
      <c r="G265" s="14"/>
      <c r="H265" s="14"/>
      <c r="I265" s="14"/>
      <c r="J265" s="5"/>
      <c r="K265" s="5"/>
      <c r="L265" s="5"/>
      <c r="M265" s="5"/>
      <c r="N265" s="14"/>
      <c r="O265" s="14"/>
    </row>
    <row r="266" spans="1:15" ht="14.25">
      <c r="A266" s="25"/>
      <c r="B266" s="14"/>
      <c r="C266" s="14"/>
      <c r="D266" s="14"/>
      <c r="E266" s="14"/>
      <c r="F266" s="14"/>
      <c r="G266" s="14"/>
      <c r="H266" s="14"/>
      <c r="I266" s="14"/>
      <c r="J266" s="5"/>
      <c r="K266" s="5"/>
      <c r="L266" s="5"/>
      <c r="M266" s="5"/>
      <c r="N266" s="14"/>
      <c r="O266" s="14"/>
    </row>
    <row r="267" spans="1:15" ht="14.25">
      <c r="A267" s="14"/>
      <c r="B267" s="126"/>
      <c r="C267" s="14"/>
      <c r="D267" s="14"/>
      <c r="E267" s="14"/>
      <c r="F267" s="14"/>
      <c r="G267" s="14"/>
      <c r="H267" s="14"/>
      <c r="I267" s="14"/>
      <c r="J267" s="5"/>
      <c r="K267" s="5"/>
      <c r="L267" s="5"/>
      <c r="M267" s="5"/>
      <c r="N267" s="14"/>
      <c r="O267" s="14"/>
    </row>
    <row r="268" spans="1:15" ht="14.25">
      <c r="A268" s="25"/>
      <c r="B268" s="14"/>
      <c r="C268" s="14"/>
      <c r="D268" s="14"/>
      <c r="E268" s="14"/>
      <c r="F268" s="14"/>
      <c r="G268" s="14"/>
      <c r="H268" s="14"/>
      <c r="I268" s="14"/>
      <c r="J268" s="5"/>
      <c r="K268" s="5"/>
      <c r="L268" s="5"/>
      <c r="M268" s="5"/>
      <c r="N268" s="14"/>
      <c r="O268" s="14"/>
    </row>
    <row r="269" spans="1:15" ht="14.25">
      <c r="A269" s="14"/>
      <c r="B269" s="126"/>
      <c r="C269" s="14"/>
      <c r="D269" s="14"/>
      <c r="E269" s="14"/>
      <c r="F269" s="14"/>
      <c r="G269" s="14"/>
      <c r="H269" s="14"/>
      <c r="I269" s="14"/>
      <c r="J269" s="5"/>
      <c r="K269" s="5"/>
      <c r="L269" s="5"/>
      <c r="M269" s="5"/>
      <c r="N269" s="14"/>
      <c r="O269" s="14"/>
    </row>
    <row r="270" spans="1:15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4"/>
      <c r="O270" s="14"/>
    </row>
    <row r="271" spans="1:15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12.75">
      <c r="A274" s="14"/>
      <c r="B274" s="14"/>
      <c r="C274" s="14"/>
      <c r="D274" s="14"/>
      <c r="E274" s="14"/>
      <c r="F274" s="14"/>
      <c r="G274" s="6"/>
      <c r="H274" s="6"/>
      <c r="I274" s="6"/>
      <c r="J274" s="6"/>
      <c r="K274" s="6"/>
      <c r="L274" s="6"/>
      <c r="M274" s="6"/>
      <c r="N274" s="6"/>
      <c r="O274" s="14"/>
    </row>
    <row r="275" spans="1:15" ht="14.25">
      <c r="A275" s="126"/>
      <c r="B275" s="14"/>
      <c r="C275" s="14"/>
      <c r="D275" s="14"/>
      <c r="E275" s="14"/>
      <c r="F275" s="14"/>
      <c r="G275" s="14"/>
      <c r="H275" s="5"/>
      <c r="I275" s="5"/>
      <c r="J275" s="5"/>
      <c r="K275" s="5"/>
      <c r="L275" s="5"/>
      <c r="M275" s="5"/>
      <c r="N275" s="14"/>
      <c r="O275" s="14"/>
    </row>
    <row r="276" spans="1:15" ht="14.25">
      <c r="A276" s="7"/>
      <c r="B276" s="7"/>
      <c r="C276" s="7"/>
      <c r="D276" s="7"/>
      <c r="E276" s="7"/>
      <c r="F276" s="14"/>
      <c r="G276" s="14"/>
      <c r="H276" s="5"/>
      <c r="I276" s="5"/>
      <c r="J276" s="5"/>
      <c r="K276" s="5"/>
      <c r="L276" s="5"/>
      <c r="M276" s="5"/>
      <c r="N276" s="14"/>
      <c r="O276" s="14"/>
    </row>
    <row r="277" spans="1:15" ht="14.25">
      <c r="A277" s="5"/>
      <c r="B277" s="5"/>
      <c r="C277" s="5"/>
      <c r="D277" s="5"/>
      <c r="E277" s="5"/>
      <c r="F277" s="14"/>
      <c r="G277" s="14"/>
      <c r="H277" s="5"/>
      <c r="I277" s="5"/>
      <c r="J277" s="5"/>
      <c r="K277" s="5"/>
      <c r="L277" s="5"/>
      <c r="M277" s="5"/>
      <c r="N277" s="14"/>
      <c r="O277" s="14"/>
    </row>
    <row r="278" spans="1:15" ht="14.25">
      <c r="A278" s="5"/>
      <c r="B278" s="5"/>
      <c r="C278" s="5"/>
      <c r="D278" s="5"/>
      <c r="E278" s="5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ht="12.75">
      <c r="A280" s="126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1:15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1:15" ht="14.25">
      <c r="A282" s="14"/>
      <c r="B282" s="14"/>
      <c r="C282" s="1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4"/>
      <c r="O282" s="14"/>
    </row>
    <row r="283" spans="1:15" ht="15">
      <c r="A283" s="14"/>
      <c r="B283" s="14"/>
      <c r="C283" s="14"/>
      <c r="D283" s="127"/>
      <c r="E283" s="127"/>
      <c r="F283" s="127"/>
      <c r="G283" s="127"/>
      <c r="H283" s="127"/>
      <c r="I283" s="127"/>
      <c r="J283" s="127"/>
      <c r="K283" s="127"/>
      <c r="L283" s="127"/>
      <c r="M283" s="5"/>
      <c r="N283" s="14"/>
      <c r="O283" s="14"/>
    </row>
    <row r="284" spans="1:15" ht="15">
      <c r="A284" s="14"/>
      <c r="B284" s="14"/>
      <c r="C284" s="14"/>
      <c r="D284" s="127"/>
      <c r="E284" s="127"/>
      <c r="F284" s="127"/>
      <c r="G284" s="127"/>
      <c r="H284" s="127"/>
      <c r="I284" s="127"/>
      <c r="J284" s="127"/>
      <c r="K284" s="127"/>
      <c r="L284" s="127"/>
      <c r="M284" s="5"/>
      <c r="N284" s="14"/>
      <c r="O284" s="14"/>
    </row>
    <row r="285" spans="1:15" ht="14.25">
      <c r="A285" s="14"/>
      <c r="B285" s="14"/>
      <c r="C285" s="1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4"/>
      <c r="O285" s="14"/>
    </row>
    <row r="286" spans="1:15" ht="14.25">
      <c r="A286" s="14"/>
      <c r="B286" s="14"/>
      <c r="C286" s="1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4"/>
      <c r="O286" s="14"/>
    </row>
    <row r="287" spans="1:15" ht="15">
      <c r="A287" s="14"/>
      <c r="B287" s="14"/>
      <c r="C287" s="14"/>
      <c r="D287" s="14"/>
      <c r="E287" s="14"/>
      <c r="F287" s="127"/>
      <c r="G287" s="127"/>
      <c r="H287" s="5"/>
      <c r="I287" s="5"/>
      <c r="J287" s="14"/>
      <c r="K287" s="14"/>
      <c r="L287" s="14"/>
      <c r="M287" s="14"/>
      <c r="N287" s="14"/>
      <c r="O287" s="14"/>
    </row>
    <row r="288" spans="1:15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15" ht="14.25">
      <c r="A289" s="5"/>
      <c r="B289" s="5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5"/>
      <c r="N289" s="14"/>
      <c r="O289" s="14"/>
    </row>
    <row r="290" spans="1:15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4"/>
      <c r="O290" s="14"/>
    </row>
    <row r="291" spans="1:15" ht="12.75">
      <c r="A291" s="36"/>
      <c r="B291" s="13"/>
      <c r="C291" s="13"/>
      <c r="D291" s="13"/>
      <c r="E291" s="13"/>
      <c r="F291" s="13"/>
      <c r="G291" s="13"/>
      <c r="H291" s="241"/>
      <c r="I291" s="241"/>
      <c r="J291" s="242"/>
      <c r="K291" s="22"/>
      <c r="L291" s="22"/>
      <c r="M291" s="242"/>
      <c r="N291" s="14"/>
      <c r="O291" s="14"/>
    </row>
    <row r="292" spans="1:15" ht="12.75">
      <c r="A292" s="36"/>
      <c r="B292" s="13"/>
      <c r="C292" s="13"/>
      <c r="D292" s="13"/>
      <c r="E292" s="13"/>
      <c r="F292" s="13"/>
      <c r="G292" s="13"/>
      <c r="H292" s="241"/>
      <c r="I292" s="241"/>
      <c r="J292" s="242"/>
      <c r="K292" s="22"/>
      <c r="L292" s="22"/>
      <c r="M292" s="242"/>
      <c r="N292" s="14"/>
      <c r="O292" s="14"/>
    </row>
    <row r="293" spans="1:15" ht="12.75">
      <c r="A293" s="36"/>
      <c r="B293" s="13"/>
      <c r="C293" s="13"/>
      <c r="D293" s="13"/>
      <c r="E293" s="13"/>
      <c r="F293" s="13"/>
      <c r="G293" s="13"/>
      <c r="H293" s="241"/>
      <c r="I293" s="241"/>
      <c r="J293" s="242"/>
      <c r="K293" s="22"/>
      <c r="L293" s="22"/>
      <c r="M293" s="242"/>
      <c r="N293" s="14"/>
      <c r="O293" s="14"/>
    </row>
    <row r="294" spans="1:15" ht="12.75">
      <c r="A294" s="36"/>
      <c r="B294" s="13"/>
      <c r="C294" s="13"/>
      <c r="D294" s="13"/>
      <c r="E294" s="13"/>
      <c r="F294" s="13"/>
      <c r="G294" s="13"/>
      <c r="H294" s="241"/>
      <c r="I294" s="241"/>
      <c r="J294" s="242"/>
      <c r="K294" s="22"/>
      <c r="L294" s="22"/>
      <c r="M294" s="242"/>
      <c r="N294" s="14"/>
      <c r="O294" s="14"/>
    </row>
    <row r="295" spans="1:15" ht="12.75">
      <c r="A295" s="36"/>
      <c r="B295" s="36"/>
      <c r="C295" s="36"/>
      <c r="D295" s="36"/>
      <c r="E295" s="36"/>
      <c r="F295" s="36"/>
      <c r="G295" s="36"/>
      <c r="H295" s="241"/>
      <c r="I295" s="241"/>
      <c r="J295" s="242"/>
      <c r="K295" s="22"/>
      <c r="L295" s="13"/>
      <c r="M295" s="242"/>
      <c r="N295" s="14"/>
      <c r="O295" s="14"/>
    </row>
    <row r="296" spans="1:15" ht="12.75">
      <c r="A296" s="36"/>
      <c r="B296" s="36"/>
      <c r="C296" s="36"/>
      <c r="D296" s="36"/>
      <c r="E296" s="36"/>
      <c r="F296" s="36"/>
      <c r="G296" s="36"/>
      <c r="H296" s="241"/>
      <c r="I296" s="241"/>
      <c r="J296" s="242"/>
      <c r="K296" s="36"/>
      <c r="L296" s="36"/>
      <c r="M296" s="242"/>
      <c r="N296" s="14"/>
      <c r="O296" s="14"/>
    </row>
    <row r="297" spans="1:15" ht="12.75">
      <c r="A297" s="36"/>
      <c r="B297" s="36"/>
      <c r="C297" s="36"/>
      <c r="D297" s="36"/>
      <c r="E297" s="36"/>
      <c r="F297" s="36"/>
      <c r="G297" s="36"/>
      <c r="H297" s="241"/>
      <c r="I297" s="241"/>
      <c r="J297" s="242"/>
      <c r="K297" s="36"/>
      <c r="L297" s="36"/>
      <c r="M297" s="242"/>
      <c r="N297" s="14"/>
      <c r="O297" s="14"/>
    </row>
    <row r="298" spans="1:15" ht="14.25">
      <c r="A298" s="37"/>
      <c r="B298" s="40"/>
      <c r="C298" s="139"/>
      <c r="D298" s="140"/>
      <c r="E298" s="40"/>
      <c r="F298" s="139"/>
      <c r="G298" s="5"/>
      <c r="H298" s="5"/>
      <c r="I298" s="5"/>
      <c r="J298" s="5"/>
      <c r="K298" s="5"/>
      <c r="L298" s="5"/>
      <c r="M298" s="5"/>
      <c r="N298" s="14"/>
      <c r="O298" s="14"/>
    </row>
    <row r="299" spans="1:15" ht="14.25">
      <c r="A299" s="37"/>
      <c r="B299" s="40"/>
      <c r="C299" s="139"/>
      <c r="D299" s="31"/>
      <c r="E299" s="40"/>
      <c r="F299" s="139"/>
      <c r="G299" s="31"/>
      <c r="H299" s="130"/>
      <c r="I299" s="130"/>
      <c r="J299" s="136"/>
      <c r="K299" s="141"/>
      <c r="L299" s="5"/>
      <c r="M299" s="5"/>
      <c r="N299" s="14"/>
      <c r="O299" s="14"/>
    </row>
    <row r="300" spans="1:15" ht="14.25">
      <c r="A300" s="37"/>
      <c r="B300" s="40"/>
      <c r="C300" s="139"/>
      <c r="D300" s="31"/>
      <c r="E300" s="40"/>
      <c r="F300" s="139"/>
      <c r="G300" s="31"/>
      <c r="H300" s="130"/>
      <c r="I300" s="130"/>
      <c r="J300" s="136"/>
      <c r="K300" s="141"/>
      <c r="L300" s="5"/>
      <c r="M300" s="5"/>
      <c r="N300" s="14"/>
      <c r="O300" s="14"/>
    </row>
    <row r="301" spans="1:15" ht="14.25">
      <c r="A301" s="37"/>
      <c r="B301" s="40"/>
      <c r="C301" s="139"/>
      <c r="D301" s="31"/>
      <c r="E301" s="40"/>
      <c r="F301" s="139"/>
      <c r="G301" s="31"/>
      <c r="H301" s="130"/>
      <c r="I301" s="130"/>
      <c r="J301" s="136"/>
      <c r="K301" s="141"/>
      <c r="L301" s="5"/>
      <c r="M301" s="5"/>
      <c r="N301" s="14"/>
      <c r="O301" s="14"/>
    </row>
    <row r="302" spans="1:15" ht="14.25">
      <c r="A302" s="37"/>
      <c r="B302" s="40"/>
      <c r="C302" s="139"/>
      <c r="D302" s="31"/>
      <c r="E302" s="40"/>
      <c r="F302" s="139"/>
      <c r="G302" s="31"/>
      <c r="H302" s="130"/>
      <c r="I302" s="130"/>
      <c r="J302" s="136"/>
      <c r="K302" s="141"/>
      <c r="L302" s="5"/>
      <c r="M302" s="5"/>
      <c r="N302" s="14"/>
      <c r="O302" s="14"/>
    </row>
    <row r="303" spans="1:15" ht="14.25">
      <c r="A303" s="37"/>
      <c r="B303" s="40"/>
      <c r="C303" s="139"/>
      <c r="D303" s="31"/>
      <c r="E303" s="40"/>
      <c r="F303" s="139"/>
      <c r="G303" s="31"/>
      <c r="H303" s="130"/>
      <c r="I303" s="130"/>
      <c r="J303" s="136"/>
      <c r="K303" s="141"/>
      <c r="L303" s="5"/>
      <c r="M303" s="5"/>
      <c r="N303" s="14"/>
      <c r="O303" s="14"/>
    </row>
    <row r="304" spans="1:15" ht="14.25">
      <c r="A304" s="37"/>
      <c r="B304" s="40"/>
      <c r="C304" s="139"/>
      <c r="D304" s="31"/>
      <c r="E304" s="40"/>
      <c r="F304" s="139"/>
      <c r="G304" s="31"/>
      <c r="H304" s="130"/>
      <c r="I304" s="130"/>
      <c r="J304" s="136"/>
      <c r="K304" s="141"/>
      <c r="L304" s="5"/>
      <c r="M304" s="5"/>
      <c r="N304" s="14"/>
      <c r="O304" s="14"/>
    </row>
    <row r="305" spans="1:15" ht="14.25">
      <c r="A305" s="37"/>
      <c r="B305" s="40"/>
      <c r="C305" s="139"/>
      <c r="D305" s="31"/>
      <c r="E305" s="40"/>
      <c r="F305" s="139"/>
      <c r="G305" s="31"/>
      <c r="H305" s="130"/>
      <c r="I305" s="130"/>
      <c r="J305" s="136"/>
      <c r="K305" s="141"/>
      <c r="L305" s="5"/>
      <c r="M305" s="5"/>
      <c r="N305" s="14"/>
      <c r="O305" s="14"/>
    </row>
    <row r="306" spans="1:15" ht="14.25">
      <c r="A306" s="37"/>
      <c r="B306" s="40"/>
      <c r="C306" s="139"/>
      <c r="D306" s="31"/>
      <c r="E306" s="40"/>
      <c r="F306" s="139"/>
      <c r="G306" s="31"/>
      <c r="H306" s="130"/>
      <c r="I306" s="130"/>
      <c r="J306" s="136"/>
      <c r="K306" s="141"/>
      <c r="L306" s="5"/>
      <c r="M306" s="5"/>
      <c r="N306" s="14"/>
      <c r="O306" s="14"/>
    </row>
    <row r="307" spans="1:15" ht="14.25">
      <c r="A307" s="37"/>
      <c r="B307" s="40"/>
      <c r="C307" s="139"/>
      <c r="D307" s="31"/>
      <c r="E307" s="40"/>
      <c r="F307" s="139"/>
      <c r="G307" s="31"/>
      <c r="H307" s="130"/>
      <c r="I307" s="130"/>
      <c r="J307" s="136"/>
      <c r="K307" s="141"/>
      <c r="L307" s="5"/>
      <c r="M307" s="5"/>
      <c r="N307" s="14"/>
      <c r="O307" s="14"/>
    </row>
    <row r="308" spans="1:15" ht="14.25">
      <c r="A308" s="37"/>
      <c r="B308" s="40"/>
      <c r="C308" s="139"/>
      <c r="D308" s="31"/>
      <c r="E308" s="40"/>
      <c r="F308" s="139"/>
      <c r="G308" s="31"/>
      <c r="H308" s="130"/>
      <c r="I308" s="130"/>
      <c r="J308" s="136"/>
      <c r="K308" s="141"/>
      <c r="L308" s="5"/>
      <c r="M308" s="5"/>
      <c r="N308" s="14"/>
      <c r="O308" s="14"/>
    </row>
    <row r="309" spans="1:15" ht="14.25">
      <c r="A309" s="37"/>
      <c r="B309" s="40"/>
      <c r="C309" s="139"/>
      <c r="D309" s="31"/>
      <c r="E309" s="40"/>
      <c r="F309" s="139"/>
      <c r="G309" s="31"/>
      <c r="H309" s="130"/>
      <c r="I309" s="130"/>
      <c r="J309" s="136"/>
      <c r="K309" s="141"/>
      <c r="L309" s="5"/>
      <c r="M309" s="5"/>
      <c r="N309" s="14"/>
      <c r="O309" s="14"/>
    </row>
    <row r="310" spans="1:15" ht="14.25">
      <c r="A310" s="37"/>
      <c r="B310" s="40"/>
      <c r="C310" s="139"/>
      <c r="D310" s="31"/>
      <c r="E310" s="40"/>
      <c r="F310" s="139"/>
      <c r="G310" s="31"/>
      <c r="H310" s="130"/>
      <c r="I310" s="130"/>
      <c r="J310" s="136"/>
      <c r="K310" s="141"/>
      <c r="L310" s="5"/>
      <c r="M310" s="5"/>
      <c r="N310" s="14"/>
      <c r="O310" s="14"/>
    </row>
    <row r="311" spans="1:15" ht="14.25">
      <c r="A311" s="37"/>
      <c r="B311" s="40"/>
      <c r="C311" s="139"/>
      <c r="D311" s="31"/>
      <c r="E311" s="40"/>
      <c r="F311" s="139"/>
      <c r="G311" s="31"/>
      <c r="H311" s="130"/>
      <c r="I311" s="130"/>
      <c r="J311" s="136"/>
      <c r="K311" s="141"/>
      <c r="L311" s="5"/>
      <c r="M311" s="5"/>
      <c r="N311" s="14"/>
      <c r="O311" s="14"/>
    </row>
    <row r="312" spans="1:15" ht="14.25">
      <c r="A312" s="37"/>
      <c r="B312" s="40"/>
      <c r="C312" s="139"/>
      <c r="D312" s="31"/>
      <c r="E312" s="40"/>
      <c r="F312" s="139"/>
      <c r="G312" s="31"/>
      <c r="H312" s="130"/>
      <c r="I312" s="130"/>
      <c r="J312" s="136"/>
      <c r="K312" s="141"/>
      <c r="L312" s="5"/>
      <c r="M312" s="5"/>
      <c r="N312" s="14"/>
      <c r="O312" s="14"/>
    </row>
    <row r="313" spans="1:15" ht="14.25">
      <c r="A313" s="37"/>
      <c r="B313" s="40"/>
      <c r="C313" s="139"/>
      <c r="D313" s="31"/>
      <c r="E313" s="40"/>
      <c r="F313" s="139"/>
      <c r="G313" s="31"/>
      <c r="H313" s="130"/>
      <c r="I313" s="130"/>
      <c r="J313" s="136"/>
      <c r="K313" s="141"/>
      <c r="L313" s="5"/>
      <c r="M313" s="5"/>
      <c r="N313" s="14"/>
      <c r="O313" s="14"/>
    </row>
    <row r="314" spans="1:15" ht="14.25">
      <c r="A314" s="37"/>
      <c r="B314" s="40"/>
      <c r="C314" s="139"/>
      <c r="D314" s="31"/>
      <c r="E314" s="40"/>
      <c r="F314" s="139"/>
      <c r="G314" s="31"/>
      <c r="H314" s="130"/>
      <c r="I314" s="130"/>
      <c r="J314" s="136"/>
      <c r="K314" s="141"/>
      <c r="L314" s="5"/>
      <c r="M314" s="5"/>
      <c r="N314" s="14"/>
      <c r="O314" s="14"/>
    </row>
    <row r="315" spans="1:15" ht="14.25">
      <c r="A315" s="37"/>
      <c r="B315" s="40"/>
      <c r="C315" s="139"/>
      <c r="D315" s="31"/>
      <c r="E315" s="40"/>
      <c r="F315" s="139"/>
      <c r="G315" s="31"/>
      <c r="H315" s="130"/>
      <c r="I315" s="130"/>
      <c r="J315" s="136"/>
      <c r="K315" s="141"/>
      <c r="L315" s="5"/>
      <c r="M315" s="5"/>
      <c r="N315" s="14"/>
      <c r="O315" s="14"/>
    </row>
    <row r="316" spans="1:15" ht="14.25">
      <c r="A316" s="37"/>
      <c r="B316" s="40"/>
      <c r="C316" s="139"/>
      <c r="D316" s="31"/>
      <c r="E316" s="40"/>
      <c r="F316" s="139"/>
      <c r="G316" s="31"/>
      <c r="H316" s="130"/>
      <c r="I316" s="130"/>
      <c r="J316" s="136"/>
      <c r="K316" s="141"/>
      <c r="L316" s="5"/>
      <c r="M316" s="5"/>
      <c r="N316" s="14"/>
      <c r="O316" s="14"/>
    </row>
    <row r="317" spans="1:15" ht="14.25">
      <c r="A317" s="37"/>
      <c r="B317" s="40"/>
      <c r="C317" s="139"/>
      <c r="D317" s="31"/>
      <c r="E317" s="40"/>
      <c r="F317" s="139"/>
      <c r="G317" s="31"/>
      <c r="H317" s="130"/>
      <c r="I317" s="130"/>
      <c r="J317" s="136"/>
      <c r="K317" s="141"/>
      <c r="L317" s="5"/>
      <c r="M317" s="5"/>
      <c r="N317" s="14"/>
      <c r="O317" s="14"/>
    </row>
    <row r="318" spans="1:15" ht="14.25">
      <c r="A318" s="37"/>
      <c r="B318" s="40"/>
      <c r="C318" s="139"/>
      <c r="D318" s="31"/>
      <c r="E318" s="40"/>
      <c r="F318" s="139"/>
      <c r="G318" s="31"/>
      <c r="H318" s="130"/>
      <c r="I318" s="130"/>
      <c r="J318" s="136"/>
      <c r="K318" s="141"/>
      <c r="L318" s="5"/>
      <c r="M318" s="5"/>
      <c r="N318" s="14"/>
      <c r="O318" s="14"/>
    </row>
    <row r="319" spans="1:15" ht="14.25">
      <c r="A319" s="37"/>
      <c r="B319" s="40"/>
      <c r="C319" s="139"/>
      <c r="D319" s="31"/>
      <c r="E319" s="40"/>
      <c r="F319" s="139"/>
      <c r="G319" s="31"/>
      <c r="H319" s="130"/>
      <c r="I319" s="130"/>
      <c r="J319" s="136"/>
      <c r="K319" s="141"/>
      <c r="L319" s="5"/>
      <c r="M319" s="5"/>
      <c r="N319" s="14"/>
      <c r="O319" s="14"/>
    </row>
    <row r="320" spans="1:15" ht="14.25">
      <c r="A320" s="37"/>
      <c r="B320" s="40"/>
      <c r="C320" s="139"/>
      <c r="D320" s="31"/>
      <c r="E320" s="40"/>
      <c r="F320" s="139"/>
      <c r="G320" s="31"/>
      <c r="H320" s="130"/>
      <c r="I320" s="130"/>
      <c r="J320" s="136"/>
      <c r="K320" s="141"/>
      <c r="L320" s="5"/>
      <c r="M320" s="5"/>
      <c r="N320" s="14"/>
      <c r="O320" s="14"/>
    </row>
    <row r="321" spans="1:15" ht="14.25">
      <c r="A321" s="37"/>
      <c r="B321" s="40"/>
      <c r="C321" s="139"/>
      <c r="D321" s="31"/>
      <c r="E321" s="40"/>
      <c r="F321" s="139"/>
      <c r="G321" s="31"/>
      <c r="H321" s="130"/>
      <c r="I321" s="130"/>
      <c r="J321" s="136"/>
      <c r="K321" s="141"/>
      <c r="L321" s="5"/>
      <c r="M321" s="5"/>
      <c r="N321" s="14"/>
      <c r="O321" s="14"/>
    </row>
    <row r="322" spans="1:15" ht="14.25">
      <c r="A322" s="37"/>
      <c r="B322" s="40"/>
      <c r="C322" s="139"/>
      <c r="D322" s="31"/>
      <c r="E322" s="40"/>
      <c r="F322" s="139"/>
      <c r="G322" s="31"/>
      <c r="H322" s="130"/>
      <c r="I322" s="130"/>
      <c r="J322" s="136"/>
      <c r="K322" s="141"/>
      <c r="L322" s="5"/>
      <c r="M322" s="5"/>
      <c r="N322" s="14"/>
      <c r="O322" s="14"/>
    </row>
    <row r="323" spans="1:15" ht="12.75">
      <c r="A323" s="13"/>
      <c r="B323" s="13"/>
      <c r="C323" s="13"/>
      <c r="D323" s="13"/>
      <c r="E323" s="13"/>
      <c r="F323" s="240"/>
      <c r="G323" s="240"/>
      <c r="H323" s="240"/>
      <c r="I323" s="240"/>
      <c r="J323" s="240"/>
      <c r="K323" s="22"/>
      <c r="L323" s="22"/>
      <c r="M323" s="22"/>
      <c r="N323" s="14"/>
      <c r="O323" s="14"/>
    </row>
    <row r="324" spans="1:15" ht="12.75">
      <c r="A324" s="24"/>
      <c r="B324" s="240"/>
      <c r="C324" s="240"/>
      <c r="D324" s="240"/>
      <c r="E324" s="240"/>
      <c r="F324" s="36"/>
      <c r="G324" s="36"/>
      <c r="H324" s="240"/>
      <c r="I324" s="240"/>
      <c r="J324" s="240"/>
      <c r="K324" s="22"/>
      <c r="L324" s="22"/>
      <c r="M324" s="22"/>
      <c r="N324" s="14"/>
      <c r="O324" s="14"/>
    </row>
    <row r="325" spans="1:15" ht="12.75">
      <c r="A325" s="37"/>
      <c r="B325" s="13"/>
      <c r="C325" s="13"/>
      <c r="D325" s="13"/>
      <c r="E325" s="13"/>
      <c r="F325" s="36"/>
      <c r="G325" s="36"/>
      <c r="H325" s="240"/>
      <c r="I325" s="240"/>
      <c r="J325" s="240"/>
      <c r="K325" s="22"/>
      <c r="L325" s="22"/>
      <c r="M325" s="22"/>
      <c r="N325" s="14"/>
      <c r="O325" s="14"/>
    </row>
    <row r="326" spans="1:15" ht="12.75">
      <c r="A326" s="133"/>
      <c r="B326" s="239"/>
      <c r="C326" s="239"/>
      <c r="D326" s="239"/>
      <c r="E326" s="239"/>
      <c r="F326" s="31"/>
      <c r="G326" s="31"/>
      <c r="H326" s="31"/>
      <c r="I326" s="31"/>
      <c r="J326" s="31"/>
      <c r="K326" s="31"/>
      <c r="L326" s="139"/>
      <c r="M326" s="31"/>
      <c r="N326" s="14"/>
      <c r="O326" s="14"/>
    </row>
    <row r="327" spans="1:15" ht="12.75">
      <c r="A327" s="133"/>
      <c r="B327" s="239"/>
      <c r="C327" s="239"/>
      <c r="D327" s="239"/>
      <c r="E327" s="239"/>
      <c r="F327" s="31"/>
      <c r="G327" s="31"/>
      <c r="H327" s="31"/>
      <c r="I327" s="31"/>
      <c r="J327" s="31"/>
      <c r="K327" s="31"/>
      <c r="L327" s="139"/>
      <c r="M327" s="31"/>
      <c r="N327" s="14"/>
      <c r="O327" s="14"/>
    </row>
    <row r="328" spans="1:15" ht="12.75">
      <c r="A328" s="133"/>
      <c r="B328" s="239"/>
      <c r="C328" s="239"/>
      <c r="D328" s="239"/>
      <c r="E328" s="239"/>
      <c r="F328" s="31"/>
      <c r="G328" s="31"/>
      <c r="H328" s="31"/>
      <c r="I328" s="31"/>
      <c r="J328" s="31"/>
      <c r="K328" s="31"/>
      <c r="L328" s="139"/>
      <c r="M328" s="31"/>
      <c r="N328" s="14"/>
      <c r="O328" s="14"/>
    </row>
    <row r="329" spans="1:15" ht="12.75">
      <c r="A329" s="133"/>
      <c r="B329" s="239"/>
      <c r="C329" s="239"/>
      <c r="D329" s="239"/>
      <c r="E329" s="239"/>
      <c r="F329" s="31"/>
      <c r="G329" s="31"/>
      <c r="H329" s="31"/>
      <c r="I329" s="31"/>
      <c r="J329" s="31"/>
      <c r="K329" s="31"/>
      <c r="L329" s="139"/>
      <c r="M329" s="31"/>
      <c r="N329" s="14"/>
      <c r="O329" s="14"/>
    </row>
    <row r="330" spans="1:15" ht="15">
      <c r="A330" s="134"/>
      <c r="B330" s="138"/>
      <c r="C330" s="138"/>
      <c r="D330" s="138"/>
      <c r="E330" s="6"/>
      <c r="F330" s="6"/>
      <c r="G330" s="6"/>
      <c r="H330" s="6"/>
      <c r="I330" s="6"/>
      <c r="J330" s="6"/>
      <c r="K330" s="6"/>
      <c r="L330" s="6"/>
      <c r="M330" s="5"/>
      <c r="N330" s="14"/>
      <c r="O330" s="14"/>
    </row>
    <row r="331" spans="1:15" ht="14.25">
      <c r="A331" s="23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4"/>
      <c r="O331" s="14"/>
    </row>
    <row r="332" spans="1:15" ht="14.25">
      <c r="A332" s="24"/>
      <c r="B332" s="13"/>
      <c r="C332" s="13"/>
      <c r="D332" s="13"/>
      <c r="E332" s="14"/>
      <c r="F332" s="14"/>
      <c r="G332" s="14"/>
      <c r="H332" s="14"/>
      <c r="I332" s="14"/>
      <c r="J332" s="5"/>
      <c r="K332" s="23"/>
      <c r="L332" s="5"/>
      <c r="M332" s="5"/>
      <c r="N332" s="14"/>
      <c r="O332" s="14"/>
    </row>
    <row r="333" spans="1:15" ht="14.25">
      <c r="A333" s="25"/>
      <c r="B333" s="14"/>
      <c r="C333" s="14"/>
      <c r="D333" s="14"/>
      <c r="E333" s="14"/>
      <c r="F333" s="14"/>
      <c r="G333" s="14"/>
      <c r="H333" s="14"/>
      <c r="I333" s="14"/>
      <c r="J333" s="5"/>
      <c r="K333" s="23"/>
      <c r="L333" s="5"/>
      <c r="M333" s="5"/>
      <c r="N333" s="14"/>
      <c r="O333" s="14"/>
    </row>
    <row r="334" spans="1:15" ht="14.25">
      <c r="A334" s="25"/>
      <c r="B334" s="126"/>
      <c r="C334" s="14"/>
      <c r="D334" s="14"/>
      <c r="E334" s="14"/>
      <c r="F334" s="14"/>
      <c r="G334" s="14"/>
      <c r="H334" s="14"/>
      <c r="I334" s="14"/>
      <c r="J334" s="5"/>
      <c r="K334" s="5"/>
      <c r="L334" s="5"/>
      <c r="M334" s="5"/>
      <c r="N334" s="14"/>
      <c r="O334" s="14"/>
    </row>
    <row r="335" spans="1:15" ht="14.25">
      <c r="A335" s="25"/>
      <c r="B335" s="14"/>
      <c r="C335" s="14"/>
      <c r="D335" s="14"/>
      <c r="E335" s="14"/>
      <c r="F335" s="14"/>
      <c r="G335" s="14"/>
      <c r="H335" s="14"/>
      <c r="I335" s="14"/>
      <c r="J335" s="5"/>
      <c r="K335" s="5"/>
      <c r="L335" s="5"/>
      <c r="M335" s="5"/>
      <c r="N335" s="14"/>
      <c r="O335" s="14"/>
    </row>
    <row r="336" spans="1:15" ht="14.25">
      <c r="A336" s="14"/>
      <c r="B336" s="126"/>
      <c r="C336" s="14"/>
      <c r="D336" s="14"/>
      <c r="E336" s="14"/>
      <c r="F336" s="14"/>
      <c r="G336" s="14"/>
      <c r="H336" s="14"/>
      <c r="I336" s="14"/>
      <c r="J336" s="5"/>
      <c r="K336" s="5"/>
      <c r="L336" s="5"/>
      <c r="M336" s="5"/>
      <c r="N336" s="14"/>
      <c r="O336" s="14"/>
    </row>
    <row r="337" spans="1:15" ht="14.25">
      <c r="A337" s="25"/>
      <c r="B337" s="14"/>
      <c r="C337" s="14"/>
      <c r="D337" s="14"/>
      <c r="E337" s="14"/>
      <c r="F337" s="14"/>
      <c r="G337" s="14"/>
      <c r="H337" s="14"/>
      <c r="I337" s="14"/>
      <c r="J337" s="5"/>
      <c r="K337" s="5"/>
      <c r="L337" s="5"/>
      <c r="M337" s="5"/>
      <c r="N337" s="14"/>
      <c r="O337" s="14"/>
    </row>
    <row r="338" spans="1:15" ht="14.25">
      <c r="A338" s="14"/>
      <c r="B338" s="126"/>
      <c r="C338" s="14"/>
      <c r="D338" s="14"/>
      <c r="E338" s="14"/>
      <c r="F338" s="14"/>
      <c r="G338" s="14"/>
      <c r="H338" s="14"/>
      <c r="I338" s="14"/>
      <c r="J338" s="5"/>
      <c r="K338" s="5"/>
      <c r="L338" s="5"/>
      <c r="M338" s="5"/>
      <c r="N338" s="14"/>
      <c r="O338" s="14"/>
    </row>
    <row r="339" spans="1:15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4"/>
      <c r="O339" s="14"/>
    </row>
    <row r="340" spans="1:15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15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1:15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1:15" ht="12.75">
      <c r="A343" s="14"/>
      <c r="B343" s="14"/>
      <c r="C343" s="14"/>
      <c r="D343" s="14"/>
      <c r="E343" s="14"/>
      <c r="F343" s="14"/>
      <c r="G343" s="6"/>
      <c r="H343" s="6"/>
      <c r="I343" s="6"/>
      <c r="J343" s="6"/>
      <c r="K343" s="6"/>
      <c r="L343" s="6"/>
      <c r="M343" s="6"/>
      <c r="N343" s="6"/>
      <c r="O343" s="14"/>
    </row>
    <row r="344" spans="1:15" ht="14.25">
      <c r="A344" s="126"/>
      <c r="B344" s="14"/>
      <c r="C344" s="14"/>
      <c r="D344" s="14"/>
      <c r="E344" s="14"/>
      <c r="F344" s="14"/>
      <c r="G344" s="14"/>
      <c r="H344" s="5"/>
      <c r="I344" s="5"/>
      <c r="J344" s="5"/>
      <c r="K344" s="5"/>
      <c r="L344" s="5"/>
      <c r="M344" s="5"/>
      <c r="N344" s="14"/>
      <c r="O344" s="14"/>
    </row>
    <row r="345" spans="1:15" ht="14.25">
      <c r="A345" s="7"/>
      <c r="B345" s="7"/>
      <c r="C345" s="7"/>
      <c r="D345" s="7"/>
      <c r="E345" s="7"/>
      <c r="F345" s="14"/>
      <c r="G345" s="14"/>
      <c r="H345" s="5"/>
      <c r="I345" s="5"/>
      <c r="J345" s="5"/>
      <c r="K345" s="5"/>
      <c r="L345" s="5"/>
      <c r="M345" s="5"/>
      <c r="N345" s="14"/>
      <c r="O345" s="14"/>
    </row>
    <row r="346" spans="1:15" ht="14.25">
      <c r="A346" s="5"/>
      <c r="B346" s="5"/>
      <c r="C346" s="5"/>
      <c r="D346" s="5"/>
      <c r="E346" s="5"/>
      <c r="F346" s="14"/>
      <c r="G346" s="14"/>
      <c r="H346" s="5"/>
      <c r="I346" s="5"/>
      <c r="J346" s="5"/>
      <c r="K346" s="5"/>
      <c r="L346" s="5"/>
      <c r="M346" s="5"/>
      <c r="N346" s="14"/>
      <c r="O346" s="14"/>
    </row>
    <row r="347" spans="1:15" ht="14.25">
      <c r="A347" s="5"/>
      <c r="B347" s="5"/>
      <c r="C347" s="5"/>
      <c r="D347" s="5"/>
      <c r="E347" s="5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1:15" ht="12.75">
      <c r="A349" s="126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1:15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1:15" ht="14.25">
      <c r="A351" s="14"/>
      <c r="B351" s="14"/>
      <c r="C351" s="14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4"/>
      <c r="O351" s="14"/>
    </row>
    <row r="352" spans="1:15" ht="15">
      <c r="A352" s="14"/>
      <c r="B352" s="14"/>
      <c r="C352" s="14"/>
      <c r="D352" s="127"/>
      <c r="E352" s="127"/>
      <c r="F352" s="127"/>
      <c r="G352" s="127"/>
      <c r="H352" s="127"/>
      <c r="I352" s="127"/>
      <c r="J352" s="127"/>
      <c r="K352" s="127"/>
      <c r="L352" s="127"/>
      <c r="M352" s="5"/>
      <c r="N352" s="14"/>
      <c r="O352" s="14"/>
    </row>
    <row r="353" spans="1:15" ht="15">
      <c r="A353" s="14"/>
      <c r="B353" s="14"/>
      <c r="C353" s="14"/>
      <c r="D353" s="127"/>
      <c r="E353" s="127"/>
      <c r="F353" s="127"/>
      <c r="G353" s="127"/>
      <c r="H353" s="127"/>
      <c r="I353" s="127"/>
      <c r="J353" s="127"/>
      <c r="K353" s="127"/>
      <c r="L353" s="127"/>
      <c r="M353" s="5"/>
      <c r="N353" s="14"/>
      <c r="O353" s="14"/>
    </row>
    <row r="354" spans="1:15" ht="14.25">
      <c r="A354" s="14"/>
      <c r="B354" s="14"/>
      <c r="C354" s="14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4"/>
      <c r="O354" s="14"/>
    </row>
    <row r="355" spans="1:15" ht="14.25">
      <c r="A355" s="14"/>
      <c r="B355" s="14"/>
      <c r="C355" s="14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4"/>
      <c r="O355" s="14"/>
    </row>
    <row r="356" spans="1:15" ht="15">
      <c r="A356" s="14"/>
      <c r="B356" s="14"/>
      <c r="C356" s="14"/>
      <c r="D356" s="14"/>
      <c r="E356" s="14"/>
      <c r="F356" s="127"/>
      <c r="G356" s="127"/>
      <c r="H356" s="5"/>
      <c r="I356" s="5"/>
      <c r="J356" s="14"/>
      <c r="K356" s="14"/>
      <c r="L356" s="14"/>
      <c r="M356" s="14"/>
      <c r="N356" s="14"/>
      <c r="O356" s="14"/>
    </row>
    <row r="357" spans="1:15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1:15" ht="14.25">
      <c r="A358" s="5"/>
      <c r="B358" s="5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5"/>
      <c r="N358" s="14"/>
      <c r="O358" s="14"/>
    </row>
    <row r="359" spans="1:15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4"/>
      <c r="O359" s="14"/>
    </row>
    <row r="360" spans="1:15" ht="12.75">
      <c r="A360" s="36"/>
      <c r="B360" s="13"/>
      <c r="C360" s="13"/>
      <c r="D360" s="13"/>
      <c r="E360" s="13"/>
      <c r="F360" s="13"/>
      <c r="G360" s="13"/>
      <c r="H360" s="241"/>
      <c r="I360" s="241"/>
      <c r="J360" s="242"/>
      <c r="K360" s="22"/>
      <c r="L360" s="22"/>
      <c r="M360" s="242"/>
      <c r="N360" s="14"/>
      <c r="O360" s="14"/>
    </row>
    <row r="361" spans="1:15" ht="12.75">
      <c r="A361" s="36"/>
      <c r="B361" s="13"/>
      <c r="C361" s="13"/>
      <c r="D361" s="13"/>
      <c r="E361" s="13"/>
      <c r="F361" s="13"/>
      <c r="G361" s="13"/>
      <c r="H361" s="241"/>
      <c r="I361" s="241"/>
      <c r="J361" s="242"/>
      <c r="K361" s="22"/>
      <c r="L361" s="22"/>
      <c r="M361" s="242"/>
      <c r="N361" s="14"/>
      <c r="O361" s="14"/>
    </row>
    <row r="362" spans="1:15" ht="12.75">
      <c r="A362" s="36"/>
      <c r="B362" s="13"/>
      <c r="C362" s="13"/>
      <c r="D362" s="13"/>
      <c r="E362" s="13"/>
      <c r="F362" s="13"/>
      <c r="G362" s="13"/>
      <c r="H362" s="241"/>
      <c r="I362" s="241"/>
      <c r="J362" s="242"/>
      <c r="K362" s="22"/>
      <c r="L362" s="22"/>
      <c r="M362" s="242"/>
      <c r="N362" s="14"/>
      <c r="O362" s="14"/>
    </row>
    <row r="363" spans="1:15" ht="12.75">
      <c r="A363" s="36"/>
      <c r="B363" s="13"/>
      <c r="C363" s="13"/>
      <c r="D363" s="13"/>
      <c r="E363" s="13"/>
      <c r="F363" s="13"/>
      <c r="G363" s="13"/>
      <c r="H363" s="241"/>
      <c r="I363" s="241"/>
      <c r="J363" s="242"/>
      <c r="K363" s="22"/>
      <c r="L363" s="22"/>
      <c r="M363" s="242"/>
      <c r="N363" s="14"/>
      <c r="O363" s="14"/>
    </row>
    <row r="364" spans="1:15" ht="12.75">
      <c r="A364" s="36"/>
      <c r="B364" s="36"/>
      <c r="C364" s="36"/>
      <c r="D364" s="36"/>
      <c r="E364" s="36"/>
      <c r="F364" s="36"/>
      <c r="G364" s="36"/>
      <c r="H364" s="241"/>
      <c r="I364" s="241"/>
      <c r="J364" s="242"/>
      <c r="K364" s="22"/>
      <c r="L364" s="13"/>
      <c r="M364" s="242"/>
      <c r="N364" s="14"/>
      <c r="O364" s="14"/>
    </row>
    <row r="365" spans="1:15" ht="12.75">
      <c r="A365" s="36"/>
      <c r="B365" s="36"/>
      <c r="C365" s="36"/>
      <c r="D365" s="36"/>
      <c r="E365" s="36"/>
      <c r="F365" s="36"/>
      <c r="G365" s="36"/>
      <c r="H365" s="241"/>
      <c r="I365" s="241"/>
      <c r="J365" s="242"/>
      <c r="K365" s="36"/>
      <c r="L365" s="36"/>
      <c r="M365" s="242"/>
      <c r="N365" s="14"/>
      <c r="O365" s="14"/>
    </row>
    <row r="366" spans="1:15" ht="12.75">
      <c r="A366" s="36"/>
      <c r="B366" s="36"/>
      <c r="C366" s="36"/>
      <c r="D366" s="36"/>
      <c r="E366" s="36"/>
      <c r="F366" s="36"/>
      <c r="G366" s="36"/>
      <c r="H366" s="241"/>
      <c r="I366" s="241"/>
      <c r="J366" s="242"/>
      <c r="K366" s="36"/>
      <c r="L366" s="36"/>
      <c r="M366" s="242"/>
      <c r="N366" s="14"/>
      <c r="O366" s="14"/>
    </row>
    <row r="367" spans="1:15" ht="14.25">
      <c r="A367" s="37"/>
      <c r="B367" s="40"/>
      <c r="C367" s="139"/>
      <c r="D367" s="5"/>
      <c r="E367" s="40"/>
      <c r="F367" s="139"/>
      <c r="G367" s="5"/>
      <c r="H367" s="5"/>
      <c r="I367" s="5"/>
      <c r="J367" s="5"/>
      <c r="K367" s="5"/>
      <c r="L367" s="5"/>
      <c r="M367" s="5"/>
      <c r="N367" s="14"/>
      <c r="O367" s="14"/>
    </row>
    <row r="368" spans="1:15" ht="14.25">
      <c r="A368" s="37"/>
      <c r="B368" s="40"/>
      <c r="C368" s="139"/>
      <c r="D368" s="31"/>
      <c r="E368" s="40"/>
      <c r="F368" s="139"/>
      <c r="G368" s="31"/>
      <c r="H368" s="130"/>
      <c r="I368" s="130"/>
      <c r="J368" s="136"/>
      <c r="K368" s="136"/>
      <c r="L368" s="5"/>
      <c r="M368" s="5"/>
      <c r="N368" s="14"/>
      <c r="O368" s="14"/>
    </row>
    <row r="369" spans="1:15" ht="14.25">
      <c r="A369" s="37"/>
      <c r="B369" s="40"/>
      <c r="C369" s="139"/>
      <c r="D369" s="31"/>
      <c r="E369" s="40"/>
      <c r="F369" s="139"/>
      <c r="G369" s="31"/>
      <c r="H369" s="130"/>
      <c r="I369" s="131"/>
      <c r="J369" s="136"/>
      <c r="K369" s="136"/>
      <c r="L369" s="5"/>
      <c r="M369" s="5"/>
      <c r="N369" s="14"/>
      <c r="O369" s="14"/>
    </row>
    <row r="370" spans="1:15" ht="14.25">
      <c r="A370" s="37"/>
      <c r="B370" s="40"/>
      <c r="C370" s="139"/>
      <c r="D370" s="31"/>
      <c r="E370" s="40"/>
      <c r="F370" s="139"/>
      <c r="G370" s="31"/>
      <c r="H370" s="130"/>
      <c r="I370" s="131"/>
      <c r="J370" s="136"/>
      <c r="K370" s="136"/>
      <c r="L370" s="5"/>
      <c r="M370" s="5"/>
      <c r="N370" s="14"/>
      <c r="O370" s="14"/>
    </row>
    <row r="371" spans="1:15" ht="14.25">
      <c r="A371" s="37"/>
      <c r="B371" s="40"/>
      <c r="C371" s="139"/>
      <c r="D371" s="31"/>
      <c r="E371" s="40"/>
      <c r="F371" s="139"/>
      <c r="G371" s="31"/>
      <c r="H371" s="130"/>
      <c r="I371" s="130"/>
      <c r="J371" s="136"/>
      <c r="K371" s="136"/>
      <c r="L371" s="5"/>
      <c r="M371" s="5"/>
      <c r="N371" s="14"/>
      <c r="O371" s="14"/>
    </row>
    <row r="372" spans="1:15" ht="14.25">
      <c r="A372" s="37"/>
      <c r="B372" s="40"/>
      <c r="C372" s="139"/>
      <c r="D372" s="31"/>
      <c r="E372" s="40"/>
      <c r="F372" s="139"/>
      <c r="G372" s="31"/>
      <c r="H372" s="130"/>
      <c r="I372" s="130"/>
      <c r="J372" s="136"/>
      <c r="K372" s="136"/>
      <c r="L372" s="5"/>
      <c r="M372" s="5"/>
      <c r="N372" s="14"/>
      <c r="O372" s="14"/>
    </row>
    <row r="373" spans="1:15" ht="14.25">
      <c r="A373" s="37"/>
      <c r="B373" s="40"/>
      <c r="C373" s="139"/>
      <c r="D373" s="31"/>
      <c r="E373" s="40"/>
      <c r="F373" s="139"/>
      <c r="G373" s="31"/>
      <c r="H373" s="130"/>
      <c r="I373" s="130"/>
      <c r="J373" s="136"/>
      <c r="K373" s="136"/>
      <c r="L373" s="5"/>
      <c r="M373" s="5"/>
      <c r="N373" s="14"/>
      <c r="O373" s="14"/>
    </row>
    <row r="374" spans="1:15" ht="14.25">
      <c r="A374" s="37"/>
      <c r="B374" s="40"/>
      <c r="C374" s="139"/>
      <c r="D374" s="31"/>
      <c r="E374" s="40"/>
      <c r="F374" s="139"/>
      <c r="G374" s="31"/>
      <c r="H374" s="130"/>
      <c r="I374" s="130"/>
      <c r="J374" s="136"/>
      <c r="K374" s="136"/>
      <c r="L374" s="5"/>
      <c r="M374" s="5"/>
      <c r="N374" s="14"/>
      <c r="O374" s="14"/>
    </row>
    <row r="375" spans="1:15" ht="14.25">
      <c r="A375" s="37"/>
      <c r="B375" s="40"/>
      <c r="C375" s="139"/>
      <c r="D375" s="31"/>
      <c r="E375" s="40"/>
      <c r="F375" s="139"/>
      <c r="G375" s="31"/>
      <c r="H375" s="130"/>
      <c r="I375" s="130"/>
      <c r="J375" s="136"/>
      <c r="K375" s="136"/>
      <c r="L375" s="5"/>
      <c r="M375" s="5"/>
      <c r="N375" s="14"/>
      <c r="O375" s="14"/>
    </row>
    <row r="376" spans="1:15" ht="14.25">
      <c r="A376" s="37"/>
      <c r="B376" s="40"/>
      <c r="C376" s="139"/>
      <c r="D376" s="31"/>
      <c r="E376" s="40"/>
      <c r="F376" s="139"/>
      <c r="G376" s="31"/>
      <c r="H376" s="130"/>
      <c r="I376" s="130"/>
      <c r="J376" s="136"/>
      <c r="K376" s="136"/>
      <c r="L376" s="5"/>
      <c r="M376" s="5"/>
      <c r="N376" s="14"/>
      <c r="O376" s="14"/>
    </row>
    <row r="377" spans="1:15" ht="14.25">
      <c r="A377" s="37"/>
      <c r="B377" s="40"/>
      <c r="C377" s="139"/>
      <c r="D377" s="31"/>
      <c r="E377" s="40"/>
      <c r="F377" s="139"/>
      <c r="G377" s="31"/>
      <c r="H377" s="130"/>
      <c r="I377" s="130"/>
      <c r="J377" s="136"/>
      <c r="K377" s="136"/>
      <c r="L377" s="5"/>
      <c r="M377" s="5"/>
      <c r="N377" s="14"/>
      <c r="O377" s="14"/>
    </row>
    <row r="378" spans="1:15" ht="14.25">
      <c r="A378" s="37"/>
      <c r="B378" s="40"/>
      <c r="C378" s="139"/>
      <c r="D378" s="31"/>
      <c r="E378" s="40"/>
      <c r="F378" s="139"/>
      <c r="G378" s="31"/>
      <c r="H378" s="130"/>
      <c r="I378" s="130"/>
      <c r="J378" s="136"/>
      <c r="K378" s="136"/>
      <c r="L378" s="5"/>
      <c r="M378" s="5"/>
      <c r="N378" s="14"/>
      <c r="O378" s="14"/>
    </row>
    <row r="379" spans="1:15" ht="14.25">
      <c r="A379" s="37"/>
      <c r="B379" s="40"/>
      <c r="C379" s="139"/>
      <c r="D379" s="31"/>
      <c r="E379" s="40"/>
      <c r="F379" s="139"/>
      <c r="G379" s="31"/>
      <c r="H379" s="130"/>
      <c r="I379" s="130"/>
      <c r="J379" s="136"/>
      <c r="K379" s="136"/>
      <c r="L379" s="5"/>
      <c r="M379" s="5"/>
      <c r="N379" s="14"/>
      <c r="O379" s="14"/>
    </row>
    <row r="380" spans="1:15" ht="14.25">
      <c r="A380" s="37"/>
      <c r="B380" s="40"/>
      <c r="C380" s="139"/>
      <c r="D380" s="31"/>
      <c r="E380" s="40"/>
      <c r="F380" s="139"/>
      <c r="G380" s="31"/>
      <c r="H380" s="130"/>
      <c r="I380" s="130"/>
      <c r="J380" s="136"/>
      <c r="K380" s="136"/>
      <c r="L380" s="5"/>
      <c r="M380" s="5"/>
      <c r="N380" s="14"/>
      <c r="O380" s="14"/>
    </row>
    <row r="381" spans="1:15" ht="14.25">
      <c r="A381" s="37"/>
      <c r="B381" s="40"/>
      <c r="C381" s="139"/>
      <c r="D381" s="31"/>
      <c r="E381" s="40"/>
      <c r="F381" s="139"/>
      <c r="G381" s="31"/>
      <c r="H381" s="130"/>
      <c r="I381" s="130"/>
      <c r="J381" s="136"/>
      <c r="K381" s="136"/>
      <c r="L381" s="5"/>
      <c r="M381" s="5"/>
      <c r="N381" s="14"/>
      <c r="O381" s="14"/>
    </row>
    <row r="382" spans="1:15" ht="14.25">
      <c r="A382" s="37"/>
      <c r="B382" s="40"/>
      <c r="C382" s="139"/>
      <c r="D382" s="31"/>
      <c r="E382" s="40"/>
      <c r="F382" s="139"/>
      <c r="G382" s="31"/>
      <c r="H382" s="130"/>
      <c r="I382" s="130"/>
      <c r="J382" s="136"/>
      <c r="K382" s="136"/>
      <c r="L382" s="5"/>
      <c r="M382" s="5"/>
      <c r="N382" s="14"/>
      <c r="O382" s="14"/>
    </row>
    <row r="383" spans="1:15" ht="14.25">
      <c r="A383" s="37"/>
      <c r="B383" s="40"/>
      <c r="C383" s="139"/>
      <c r="D383" s="31"/>
      <c r="E383" s="40"/>
      <c r="F383" s="139"/>
      <c r="G383" s="31"/>
      <c r="H383" s="130"/>
      <c r="I383" s="130"/>
      <c r="J383" s="136"/>
      <c r="K383" s="136"/>
      <c r="L383" s="5"/>
      <c r="M383" s="5"/>
      <c r="N383" s="14"/>
      <c r="O383" s="14"/>
    </row>
    <row r="384" spans="1:15" ht="14.25">
      <c r="A384" s="37"/>
      <c r="B384" s="40"/>
      <c r="C384" s="139"/>
      <c r="D384" s="31"/>
      <c r="E384" s="40"/>
      <c r="F384" s="139"/>
      <c r="G384" s="31"/>
      <c r="H384" s="130"/>
      <c r="I384" s="130"/>
      <c r="J384" s="136"/>
      <c r="K384" s="136"/>
      <c r="L384" s="5"/>
      <c r="M384" s="5"/>
      <c r="N384" s="14"/>
      <c r="O384" s="14"/>
    </row>
    <row r="385" spans="1:15" ht="14.25">
      <c r="A385" s="37"/>
      <c r="B385" s="40"/>
      <c r="C385" s="139"/>
      <c r="D385" s="31"/>
      <c r="E385" s="40"/>
      <c r="F385" s="139"/>
      <c r="G385" s="31"/>
      <c r="H385" s="130"/>
      <c r="I385" s="130"/>
      <c r="J385" s="136"/>
      <c r="K385" s="136"/>
      <c r="L385" s="5"/>
      <c r="M385" s="5"/>
      <c r="N385" s="14"/>
      <c r="O385" s="14"/>
    </row>
    <row r="386" spans="1:15" ht="14.25">
      <c r="A386" s="37"/>
      <c r="B386" s="40"/>
      <c r="C386" s="139"/>
      <c r="D386" s="31"/>
      <c r="E386" s="40"/>
      <c r="F386" s="139"/>
      <c r="G386" s="31"/>
      <c r="H386" s="130"/>
      <c r="I386" s="130"/>
      <c r="J386" s="136"/>
      <c r="K386" s="136"/>
      <c r="L386" s="5"/>
      <c r="M386" s="5"/>
      <c r="N386" s="14"/>
      <c r="O386" s="14"/>
    </row>
    <row r="387" spans="1:15" ht="14.25">
      <c r="A387" s="37"/>
      <c r="B387" s="40"/>
      <c r="C387" s="139"/>
      <c r="D387" s="31"/>
      <c r="E387" s="40"/>
      <c r="F387" s="139"/>
      <c r="G387" s="31"/>
      <c r="H387" s="130"/>
      <c r="I387" s="130"/>
      <c r="J387" s="136"/>
      <c r="K387" s="136"/>
      <c r="L387" s="5"/>
      <c r="M387" s="5"/>
      <c r="N387" s="14"/>
      <c r="O387" s="14"/>
    </row>
    <row r="388" spans="1:15" ht="14.25">
      <c r="A388" s="37"/>
      <c r="B388" s="40"/>
      <c r="C388" s="139"/>
      <c r="D388" s="31"/>
      <c r="E388" s="40"/>
      <c r="F388" s="139"/>
      <c r="G388" s="31"/>
      <c r="H388" s="130"/>
      <c r="I388" s="130"/>
      <c r="J388" s="136"/>
      <c r="K388" s="136"/>
      <c r="L388" s="5"/>
      <c r="M388" s="5"/>
      <c r="N388" s="14"/>
      <c r="O388" s="14"/>
    </row>
    <row r="389" spans="1:15" ht="14.25">
      <c r="A389" s="37"/>
      <c r="B389" s="40"/>
      <c r="C389" s="139"/>
      <c r="D389" s="31"/>
      <c r="E389" s="40"/>
      <c r="F389" s="139"/>
      <c r="G389" s="31"/>
      <c r="H389" s="130"/>
      <c r="I389" s="130"/>
      <c r="J389" s="136"/>
      <c r="K389" s="136"/>
      <c r="L389" s="5"/>
      <c r="M389" s="5"/>
      <c r="N389" s="14"/>
      <c r="O389" s="14"/>
    </row>
    <row r="390" spans="1:15" ht="14.25">
      <c r="A390" s="37"/>
      <c r="B390" s="40"/>
      <c r="C390" s="139"/>
      <c r="D390" s="31"/>
      <c r="E390" s="40"/>
      <c r="F390" s="139"/>
      <c r="G390" s="31"/>
      <c r="H390" s="130"/>
      <c r="I390" s="130"/>
      <c r="J390" s="136"/>
      <c r="K390" s="136"/>
      <c r="L390" s="5"/>
      <c r="M390" s="5"/>
      <c r="N390" s="14"/>
      <c r="O390" s="14"/>
    </row>
    <row r="391" spans="1:15" ht="14.25">
      <c r="A391" s="37"/>
      <c r="B391" s="40"/>
      <c r="C391" s="139"/>
      <c r="D391" s="31"/>
      <c r="E391" s="40"/>
      <c r="F391" s="139"/>
      <c r="G391" s="31"/>
      <c r="H391" s="130"/>
      <c r="I391" s="130"/>
      <c r="J391" s="136"/>
      <c r="K391" s="136"/>
      <c r="L391" s="5"/>
      <c r="M391" s="5"/>
      <c r="N391" s="14"/>
      <c r="O391" s="14"/>
    </row>
    <row r="392" spans="1:15" ht="12.75">
      <c r="A392" s="13"/>
      <c r="B392" s="13"/>
      <c r="C392" s="13"/>
      <c r="D392" s="13"/>
      <c r="E392" s="13"/>
      <c r="F392" s="240"/>
      <c r="G392" s="240"/>
      <c r="H392" s="240"/>
      <c r="I392" s="240"/>
      <c r="J392" s="240"/>
      <c r="K392" s="22"/>
      <c r="L392" s="22"/>
      <c r="M392" s="22"/>
      <c r="N392" s="14"/>
      <c r="O392" s="14"/>
    </row>
    <row r="393" spans="1:15" ht="12.75">
      <c r="A393" s="24"/>
      <c r="B393" s="240"/>
      <c r="C393" s="240"/>
      <c r="D393" s="240"/>
      <c r="E393" s="240"/>
      <c r="F393" s="36"/>
      <c r="G393" s="36"/>
      <c r="H393" s="240"/>
      <c r="I393" s="240"/>
      <c r="J393" s="240"/>
      <c r="K393" s="22"/>
      <c r="L393" s="22"/>
      <c r="M393" s="22"/>
      <c r="N393" s="14"/>
      <c r="O393" s="14"/>
    </row>
    <row r="394" spans="1:15" ht="12.75">
      <c r="A394" s="37"/>
      <c r="B394" s="13"/>
      <c r="C394" s="13"/>
      <c r="D394" s="13"/>
      <c r="E394" s="13"/>
      <c r="F394" s="36"/>
      <c r="G394" s="36"/>
      <c r="H394" s="240"/>
      <c r="I394" s="240"/>
      <c r="J394" s="240"/>
      <c r="K394" s="22"/>
      <c r="L394" s="22"/>
      <c r="M394" s="22"/>
      <c r="N394" s="14"/>
      <c r="O394" s="14"/>
    </row>
    <row r="395" spans="1:15" ht="12.75">
      <c r="A395" s="133"/>
      <c r="B395" s="239"/>
      <c r="C395" s="239"/>
      <c r="D395" s="239"/>
      <c r="E395" s="239"/>
      <c r="F395" s="142"/>
      <c r="G395" s="142"/>
      <c r="H395" s="137"/>
      <c r="I395" s="30"/>
      <c r="J395" s="137"/>
      <c r="K395" s="7"/>
      <c r="L395" s="139"/>
      <c r="M395" s="7"/>
      <c r="N395" s="14"/>
      <c r="O395" s="14"/>
    </row>
    <row r="396" spans="1:15" ht="12.75">
      <c r="A396" s="133"/>
      <c r="B396" s="239"/>
      <c r="C396" s="239"/>
      <c r="D396" s="239"/>
      <c r="E396" s="239"/>
      <c r="F396" s="142"/>
      <c r="G396" s="142"/>
      <c r="H396" s="238"/>
      <c r="I396" s="238"/>
      <c r="J396" s="238"/>
      <c r="K396" s="7"/>
      <c r="L396" s="139"/>
      <c r="M396" s="7"/>
      <c r="N396" s="14"/>
      <c r="O396" s="14"/>
    </row>
    <row r="397" spans="1:15" ht="12.75">
      <c r="A397" s="133"/>
      <c r="B397" s="239"/>
      <c r="C397" s="239"/>
      <c r="D397" s="239"/>
      <c r="E397" s="239"/>
      <c r="F397" s="142"/>
      <c r="G397" s="142"/>
      <c r="H397" s="238"/>
      <c r="I397" s="238"/>
      <c r="J397" s="238"/>
      <c r="K397" s="7"/>
      <c r="L397" s="139"/>
      <c r="M397" s="7"/>
      <c r="N397" s="14"/>
      <c r="O397" s="14"/>
    </row>
    <row r="398" spans="1:15" ht="12.75">
      <c r="A398" s="133"/>
      <c r="B398" s="239"/>
      <c r="C398" s="239"/>
      <c r="D398" s="239"/>
      <c r="E398" s="239"/>
      <c r="F398" s="142"/>
      <c r="G398" s="142"/>
      <c r="H398" s="238"/>
      <c r="I398" s="238"/>
      <c r="J398" s="238"/>
      <c r="K398" s="7"/>
      <c r="L398" s="139"/>
      <c r="M398" s="7"/>
      <c r="N398" s="14"/>
      <c r="O398" s="14"/>
    </row>
    <row r="399" spans="1:15" ht="15">
      <c r="A399" s="134"/>
      <c r="B399" s="127"/>
      <c r="C399" s="127"/>
      <c r="D399" s="127"/>
      <c r="E399" s="5"/>
      <c r="F399" s="5"/>
      <c r="G399" s="5"/>
      <c r="H399" s="5"/>
      <c r="I399" s="5"/>
      <c r="J399" s="5"/>
      <c r="K399" s="5"/>
      <c r="L399" s="5"/>
      <c r="M399" s="5"/>
      <c r="N399" s="14"/>
      <c r="O399" s="14"/>
    </row>
    <row r="400" spans="1:15" ht="14.25">
      <c r="A400" s="23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4"/>
      <c r="O400" s="14"/>
    </row>
    <row r="401" spans="1:15" ht="14.25">
      <c r="A401" s="24"/>
      <c r="B401" s="13"/>
      <c r="C401" s="13"/>
      <c r="D401" s="13"/>
      <c r="E401" s="14"/>
      <c r="F401" s="14"/>
      <c r="G401" s="14"/>
      <c r="H401" s="14"/>
      <c r="I401" s="14"/>
      <c r="J401" s="5"/>
      <c r="K401" s="23"/>
      <c r="L401" s="5"/>
      <c r="M401" s="5"/>
      <c r="N401" s="14"/>
      <c r="O401" s="14"/>
    </row>
    <row r="402" spans="1:15" ht="14.25">
      <c r="A402" s="25"/>
      <c r="B402" s="14"/>
      <c r="C402" s="14"/>
      <c r="D402" s="14"/>
      <c r="E402" s="14"/>
      <c r="F402" s="14"/>
      <c r="G402" s="14"/>
      <c r="H402" s="14"/>
      <c r="I402" s="14"/>
      <c r="J402" s="5"/>
      <c r="K402" s="23"/>
      <c r="L402" s="5"/>
      <c r="M402" s="5"/>
      <c r="N402" s="14"/>
      <c r="O402" s="14"/>
    </row>
    <row r="403" spans="1:15" ht="14.25">
      <c r="A403" s="25"/>
      <c r="B403" s="126"/>
      <c r="C403" s="14"/>
      <c r="D403" s="14"/>
      <c r="E403" s="14"/>
      <c r="F403" s="14"/>
      <c r="G403" s="14"/>
      <c r="H403" s="14"/>
      <c r="I403" s="14"/>
      <c r="J403" s="5"/>
      <c r="K403" s="5"/>
      <c r="L403" s="5"/>
      <c r="M403" s="5"/>
      <c r="N403" s="14"/>
      <c r="O403" s="14"/>
    </row>
    <row r="404" spans="1:15" ht="14.25">
      <c r="A404" s="25"/>
      <c r="B404" s="14"/>
      <c r="C404" s="14"/>
      <c r="D404" s="14"/>
      <c r="E404" s="14"/>
      <c r="F404" s="14"/>
      <c r="G404" s="14"/>
      <c r="H404" s="14"/>
      <c r="I404" s="14"/>
      <c r="J404" s="5"/>
      <c r="K404" s="5"/>
      <c r="L404" s="5"/>
      <c r="M404" s="5"/>
      <c r="N404" s="14"/>
      <c r="O404" s="14"/>
    </row>
    <row r="405" spans="1:15" ht="14.25">
      <c r="A405" s="14"/>
      <c r="B405" s="126"/>
      <c r="C405" s="14"/>
      <c r="D405" s="14"/>
      <c r="E405" s="14"/>
      <c r="F405" s="14"/>
      <c r="G405" s="14"/>
      <c r="H405" s="14"/>
      <c r="I405" s="14"/>
      <c r="J405" s="5"/>
      <c r="K405" s="5"/>
      <c r="L405" s="5"/>
      <c r="M405" s="5"/>
      <c r="N405" s="14"/>
      <c r="O405" s="14"/>
    </row>
    <row r="406" spans="1:15" ht="14.25">
      <c r="A406" s="25"/>
      <c r="B406" s="14"/>
      <c r="C406" s="14"/>
      <c r="D406" s="14"/>
      <c r="E406" s="14"/>
      <c r="F406" s="14"/>
      <c r="G406" s="14"/>
      <c r="H406" s="14"/>
      <c r="I406" s="14"/>
      <c r="J406" s="5"/>
      <c r="K406" s="5"/>
      <c r="L406" s="5"/>
      <c r="M406" s="5"/>
      <c r="N406" s="14"/>
      <c r="O406" s="14"/>
    </row>
    <row r="407" spans="1:15" ht="14.25">
      <c r="A407" s="14"/>
      <c r="B407" s="126"/>
      <c r="C407" s="14"/>
      <c r="D407" s="14"/>
      <c r="E407" s="14"/>
      <c r="F407" s="14"/>
      <c r="G407" s="14"/>
      <c r="H407" s="14"/>
      <c r="I407" s="14"/>
      <c r="J407" s="5"/>
      <c r="K407" s="5"/>
      <c r="L407" s="5"/>
      <c r="M407" s="5"/>
      <c r="N407" s="14"/>
      <c r="O407" s="14"/>
    </row>
    <row r="408" spans="1:15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4"/>
      <c r="O408" s="14"/>
    </row>
    <row r="409" spans="1:15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1:15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1:15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1:15" ht="12.75">
      <c r="A412" s="14"/>
      <c r="B412" s="14"/>
      <c r="C412" s="14"/>
      <c r="D412" s="14"/>
      <c r="E412" s="14"/>
      <c r="F412" s="14"/>
      <c r="G412" s="6"/>
      <c r="H412" s="6"/>
      <c r="I412" s="6"/>
      <c r="J412" s="6"/>
      <c r="K412" s="6"/>
      <c r="L412" s="6"/>
      <c r="M412" s="6"/>
      <c r="N412" s="6"/>
      <c r="O412" s="14"/>
    </row>
    <row r="413" spans="1:15" ht="14.25">
      <c r="A413" s="126"/>
      <c r="B413" s="14"/>
      <c r="C413" s="14"/>
      <c r="D413" s="14"/>
      <c r="E413" s="14"/>
      <c r="F413" s="14"/>
      <c r="G413" s="14"/>
      <c r="H413" s="5"/>
      <c r="I413" s="5"/>
      <c r="J413" s="5"/>
      <c r="K413" s="5"/>
      <c r="L413" s="5"/>
      <c r="M413" s="5"/>
      <c r="N413" s="14"/>
      <c r="O413" s="14"/>
    </row>
    <row r="414" spans="1:15" ht="14.25">
      <c r="A414" s="7"/>
      <c r="B414" s="7"/>
      <c r="C414" s="7"/>
      <c r="D414" s="7"/>
      <c r="E414" s="7"/>
      <c r="F414" s="14"/>
      <c r="G414" s="14"/>
      <c r="H414" s="5"/>
      <c r="I414" s="5"/>
      <c r="J414" s="5"/>
      <c r="K414" s="5"/>
      <c r="L414" s="5"/>
      <c r="M414" s="5"/>
      <c r="N414" s="14"/>
      <c r="O414" s="14"/>
    </row>
    <row r="415" spans="1:15" ht="14.25">
      <c r="A415" s="5"/>
      <c r="B415" s="5"/>
      <c r="C415" s="5"/>
      <c r="D415" s="5"/>
      <c r="E415" s="5"/>
      <c r="F415" s="14"/>
      <c r="G415" s="14"/>
      <c r="H415" s="5"/>
      <c r="I415" s="5"/>
      <c r="J415" s="5"/>
      <c r="K415" s="5"/>
      <c r="L415" s="5"/>
      <c r="M415" s="5"/>
      <c r="N415" s="14"/>
      <c r="O415" s="14"/>
    </row>
    <row r="416" spans="1:15" ht="14.25">
      <c r="A416" s="5"/>
      <c r="B416" s="5"/>
      <c r="C416" s="5"/>
      <c r="D416" s="5"/>
      <c r="E416" s="5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15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 ht="12.75">
      <c r="A418" s="126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1:15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1:15" ht="14.25">
      <c r="A420" s="14"/>
      <c r="B420" s="14"/>
      <c r="C420" s="14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4"/>
      <c r="O420" s="14"/>
    </row>
    <row r="421" spans="1:15" ht="15">
      <c r="A421" s="14"/>
      <c r="B421" s="14"/>
      <c r="C421" s="14"/>
      <c r="D421" s="127"/>
      <c r="E421" s="127"/>
      <c r="F421" s="127"/>
      <c r="G421" s="127"/>
      <c r="H421" s="127"/>
      <c r="I421" s="127"/>
      <c r="J421" s="127"/>
      <c r="K421" s="127"/>
      <c r="L421" s="127"/>
      <c r="M421" s="5"/>
      <c r="N421" s="14"/>
      <c r="O421" s="14"/>
    </row>
    <row r="422" spans="1:15" ht="15">
      <c r="A422" s="14"/>
      <c r="B422" s="14"/>
      <c r="C422" s="14"/>
      <c r="D422" s="127"/>
      <c r="E422" s="127"/>
      <c r="F422" s="127"/>
      <c r="G422" s="127"/>
      <c r="H422" s="127"/>
      <c r="I422" s="127"/>
      <c r="J422" s="127"/>
      <c r="K422" s="127"/>
      <c r="L422" s="127"/>
      <c r="M422" s="5"/>
      <c r="N422" s="14"/>
      <c r="O422" s="14"/>
    </row>
    <row r="423" spans="1:15" ht="14.25">
      <c r="A423" s="14"/>
      <c r="B423" s="14"/>
      <c r="C423" s="14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4"/>
      <c r="O423" s="14"/>
    </row>
    <row r="424" spans="1:15" ht="14.25">
      <c r="A424" s="14"/>
      <c r="B424" s="14"/>
      <c r="C424" s="14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4"/>
      <c r="O424" s="14"/>
    </row>
    <row r="425" spans="1:15" ht="15">
      <c r="A425" s="14"/>
      <c r="B425" s="14"/>
      <c r="C425" s="14"/>
      <c r="D425" s="14"/>
      <c r="E425" s="14"/>
      <c r="F425" s="127"/>
      <c r="G425" s="127"/>
      <c r="H425" s="5"/>
      <c r="I425" s="5"/>
      <c r="J425" s="14"/>
      <c r="K425" s="14"/>
      <c r="L425" s="14"/>
      <c r="M425" s="14"/>
      <c r="N425" s="14"/>
      <c r="O425" s="14"/>
    </row>
    <row r="426" spans="1:15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1:15" ht="14.25">
      <c r="A427" s="5"/>
      <c r="B427" s="5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5"/>
      <c r="N427" s="14"/>
      <c r="O427" s="14"/>
    </row>
    <row r="428" spans="1:15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4"/>
      <c r="O428" s="14"/>
    </row>
    <row r="429" spans="1:15" ht="12.75">
      <c r="A429" s="36"/>
      <c r="B429" s="13"/>
      <c r="C429" s="13"/>
      <c r="D429" s="13"/>
      <c r="E429" s="13"/>
      <c r="F429" s="13"/>
      <c r="G429" s="13"/>
      <c r="H429" s="241"/>
      <c r="I429" s="241"/>
      <c r="J429" s="242"/>
      <c r="K429" s="22"/>
      <c r="L429" s="22"/>
      <c r="M429" s="242"/>
      <c r="N429" s="14"/>
      <c r="O429" s="14"/>
    </row>
    <row r="430" spans="1:15" ht="12.75">
      <c r="A430" s="36"/>
      <c r="B430" s="13"/>
      <c r="C430" s="13"/>
      <c r="D430" s="13"/>
      <c r="E430" s="13"/>
      <c r="F430" s="13"/>
      <c r="G430" s="13"/>
      <c r="H430" s="241"/>
      <c r="I430" s="241"/>
      <c r="J430" s="242"/>
      <c r="K430" s="22"/>
      <c r="L430" s="22"/>
      <c r="M430" s="242"/>
      <c r="N430" s="14"/>
      <c r="O430" s="14"/>
    </row>
    <row r="431" spans="1:15" ht="12.75">
      <c r="A431" s="36"/>
      <c r="B431" s="13"/>
      <c r="C431" s="13"/>
      <c r="D431" s="13"/>
      <c r="E431" s="13"/>
      <c r="F431" s="13"/>
      <c r="G431" s="13"/>
      <c r="H431" s="241"/>
      <c r="I431" s="241"/>
      <c r="J431" s="242"/>
      <c r="K431" s="22"/>
      <c r="L431" s="22"/>
      <c r="M431" s="242"/>
      <c r="N431" s="14"/>
      <c r="O431" s="14"/>
    </row>
    <row r="432" spans="1:15" ht="12.75">
      <c r="A432" s="36"/>
      <c r="B432" s="13"/>
      <c r="C432" s="13"/>
      <c r="D432" s="13"/>
      <c r="E432" s="13"/>
      <c r="F432" s="13"/>
      <c r="G432" s="13"/>
      <c r="H432" s="241"/>
      <c r="I432" s="241"/>
      <c r="J432" s="242"/>
      <c r="K432" s="22"/>
      <c r="L432" s="22"/>
      <c r="M432" s="242"/>
      <c r="N432" s="14"/>
      <c r="O432" s="14"/>
    </row>
    <row r="433" spans="1:15" ht="12.75">
      <c r="A433" s="36"/>
      <c r="B433" s="36"/>
      <c r="C433" s="36"/>
      <c r="D433" s="36"/>
      <c r="E433" s="36"/>
      <c r="F433" s="36"/>
      <c r="G433" s="36"/>
      <c r="H433" s="241"/>
      <c r="I433" s="241"/>
      <c r="J433" s="242"/>
      <c r="K433" s="22"/>
      <c r="L433" s="13"/>
      <c r="M433" s="242"/>
      <c r="N433" s="14"/>
      <c r="O433" s="14"/>
    </row>
    <row r="434" spans="1:15" ht="12.75">
      <c r="A434" s="36"/>
      <c r="B434" s="36"/>
      <c r="C434" s="36"/>
      <c r="D434" s="36"/>
      <c r="E434" s="36"/>
      <c r="F434" s="36"/>
      <c r="G434" s="36"/>
      <c r="H434" s="241"/>
      <c r="I434" s="241"/>
      <c r="J434" s="242"/>
      <c r="K434" s="36"/>
      <c r="L434" s="36"/>
      <c r="M434" s="242"/>
      <c r="N434" s="14"/>
      <c r="O434" s="14"/>
    </row>
    <row r="435" spans="1:15" ht="12.75">
      <c r="A435" s="36"/>
      <c r="B435" s="36"/>
      <c r="C435" s="36"/>
      <c r="D435" s="36"/>
      <c r="E435" s="36"/>
      <c r="F435" s="36"/>
      <c r="G435" s="36"/>
      <c r="H435" s="241"/>
      <c r="I435" s="241"/>
      <c r="J435" s="242"/>
      <c r="K435" s="36"/>
      <c r="L435" s="36"/>
      <c r="M435" s="242"/>
      <c r="N435" s="14"/>
      <c r="O435" s="14"/>
    </row>
    <row r="436" spans="1:15" ht="14.25">
      <c r="A436" s="37"/>
      <c r="B436" s="40"/>
      <c r="C436" s="139"/>
      <c r="D436" s="5"/>
      <c r="E436" s="40"/>
      <c r="F436" s="139"/>
      <c r="G436" s="5"/>
      <c r="H436" s="5"/>
      <c r="I436" s="5"/>
      <c r="J436" s="5"/>
      <c r="K436" s="5"/>
      <c r="L436" s="5"/>
      <c r="M436" s="5"/>
      <c r="N436" s="14"/>
      <c r="O436" s="14"/>
    </row>
    <row r="437" spans="1:15" ht="14.25">
      <c r="A437" s="37"/>
      <c r="B437" s="40"/>
      <c r="C437" s="139"/>
      <c r="D437" s="31"/>
      <c r="E437" s="40"/>
      <c r="F437" s="139"/>
      <c r="G437" s="31"/>
      <c r="H437" s="143"/>
      <c r="I437" s="131"/>
      <c r="J437" s="136"/>
      <c r="K437" s="136"/>
      <c r="L437" s="5"/>
      <c r="M437" s="5"/>
      <c r="N437" s="14"/>
      <c r="O437" s="14"/>
    </row>
    <row r="438" spans="1:15" ht="14.25">
      <c r="A438" s="37"/>
      <c r="B438" s="40"/>
      <c r="C438" s="139"/>
      <c r="D438" s="31"/>
      <c r="E438" s="40"/>
      <c r="F438" s="139"/>
      <c r="G438" s="31"/>
      <c r="H438" s="143"/>
      <c r="I438" s="131"/>
      <c r="J438" s="136"/>
      <c r="K438" s="136"/>
      <c r="L438" s="5"/>
      <c r="M438" s="5"/>
      <c r="N438" s="14"/>
      <c r="O438" s="14"/>
    </row>
    <row r="439" spans="1:15" ht="14.25">
      <c r="A439" s="37"/>
      <c r="B439" s="40"/>
      <c r="C439" s="139"/>
      <c r="D439" s="31"/>
      <c r="E439" s="40"/>
      <c r="F439" s="139"/>
      <c r="G439" s="31"/>
      <c r="H439" s="143"/>
      <c r="I439" s="131"/>
      <c r="J439" s="136"/>
      <c r="K439" s="136"/>
      <c r="L439" s="5"/>
      <c r="M439" s="5"/>
      <c r="N439" s="14"/>
      <c r="O439" s="14"/>
    </row>
    <row r="440" spans="1:15" ht="14.25">
      <c r="A440" s="37"/>
      <c r="B440" s="40"/>
      <c r="C440" s="139"/>
      <c r="D440" s="31"/>
      <c r="E440" s="40"/>
      <c r="F440" s="139"/>
      <c r="G440" s="31"/>
      <c r="H440" s="143"/>
      <c r="I440" s="131"/>
      <c r="J440" s="136"/>
      <c r="K440" s="136"/>
      <c r="L440" s="5"/>
      <c r="M440" s="5"/>
      <c r="N440" s="14"/>
      <c r="O440" s="14"/>
    </row>
    <row r="441" spans="1:15" ht="14.25">
      <c r="A441" s="37"/>
      <c r="B441" s="40"/>
      <c r="C441" s="139"/>
      <c r="D441" s="31"/>
      <c r="E441" s="40"/>
      <c r="F441" s="139"/>
      <c r="G441" s="31"/>
      <c r="H441" s="143"/>
      <c r="I441" s="131"/>
      <c r="J441" s="136"/>
      <c r="K441" s="136"/>
      <c r="L441" s="5"/>
      <c r="M441" s="5"/>
      <c r="N441" s="14"/>
      <c r="O441" s="14"/>
    </row>
    <row r="442" spans="1:20" ht="14.25">
      <c r="A442" s="37"/>
      <c r="B442" s="40"/>
      <c r="C442" s="139"/>
      <c r="D442" s="31"/>
      <c r="E442" s="40"/>
      <c r="F442" s="139"/>
      <c r="G442" s="31"/>
      <c r="H442" s="143"/>
      <c r="I442" s="131"/>
      <c r="J442" s="136"/>
      <c r="K442" s="136"/>
      <c r="L442" s="5"/>
      <c r="M442" s="5"/>
      <c r="N442" s="14"/>
      <c r="O442" s="14"/>
      <c r="P442" s="35"/>
      <c r="Q442" s="36"/>
      <c r="R442" s="36"/>
      <c r="S442" s="36"/>
      <c r="T442" s="36"/>
    </row>
    <row r="443" spans="1:20" ht="14.25">
      <c r="A443" s="37"/>
      <c r="B443" s="40"/>
      <c r="C443" s="139"/>
      <c r="D443" s="31"/>
      <c r="E443" s="40"/>
      <c r="F443" s="139"/>
      <c r="G443" s="31"/>
      <c r="H443" s="143"/>
      <c r="I443" s="131"/>
      <c r="J443" s="136"/>
      <c r="K443" s="136"/>
      <c r="L443" s="5"/>
      <c r="M443" s="5"/>
      <c r="N443" s="14"/>
      <c r="O443" s="14"/>
      <c r="P443" s="37"/>
      <c r="Q443" s="38"/>
      <c r="R443" s="39"/>
      <c r="S443" s="36"/>
      <c r="T443" s="36"/>
    </row>
    <row r="444" spans="1:20" ht="14.25">
      <c r="A444" s="37"/>
      <c r="B444" s="40"/>
      <c r="C444" s="139"/>
      <c r="D444" s="31"/>
      <c r="E444" s="40"/>
      <c r="F444" s="139"/>
      <c r="G444" s="31"/>
      <c r="H444" s="143"/>
      <c r="I444" s="131"/>
      <c r="J444" s="136"/>
      <c r="K444" s="136"/>
      <c r="L444" s="5"/>
      <c r="M444" s="5"/>
      <c r="N444" s="14"/>
      <c r="O444" s="14"/>
      <c r="P444" s="37"/>
      <c r="Q444" s="40"/>
      <c r="R444" s="30"/>
      <c r="S444" s="31"/>
      <c r="T444" s="41"/>
    </row>
    <row r="445" spans="1:20" ht="14.25">
      <c r="A445" s="37"/>
      <c r="B445" s="40"/>
      <c r="C445" s="139"/>
      <c r="D445" s="31"/>
      <c r="E445" s="40"/>
      <c r="F445" s="139"/>
      <c r="G445" s="31"/>
      <c r="H445" s="143"/>
      <c r="I445" s="131"/>
      <c r="J445" s="136"/>
      <c r="K445" s="136"/>
      <c r="L445" s="5"/>
      <c r="M445" s="5"/>
      <c r="N445" s="14"/>
      <c r="O445" s="14"/>
      <c r="P445" s="37"/>
      <c r="Q445" s="40"/>
      <c r="R445" s="30"/>
      <c r="S445" s="31"/>
      <c r="T445" s="41"/>
    </row>
    <row r="446" spans="1:20" ht="14.25">
      <c r="A446" s="37"/>
      <c r="B446" s="40"/>
      <c r="C446" s="139"/>
      <c r="D446" s="31"/>
      <c r="E446" s="40"/>
      <c r="F446" s="139"/>
      <c r="G446" s="31"/>
      <c r="H446" s="143"/>
      <c r="I446" s="131"/>
      <c r="J446" s="136"/>
      <c r="K446" s="136"/>
      <c r="L446" s="5"/>
      <c r="M446" s="5"/>
      <c r="N446" s="14"/>
      <c r="O446" s="14"/>
      <c r="P446" s="37"/>
      <c r="Q446" s="40"/>
      <c r="R446" s="30"/>
      <c r="S446" s="31"/>
      <c r="T446" s="41"/>
    </row>
    <row r="447" spans="1:15" ht="14.25">
      <c r="A447" s="37"/>
      <c r="B447" s="40"/>
      <c r="C447" s="139"/>
      <c r="D447" s="31"/>
      <c r="E447" s="40"/>
      <c r="F447" s="139"/>
      <c r="G447" s="31"/>
      <c r="H447" s="143"/>
      <c r="I447" s="131"/>
      <c r="J447" s="136"/>
      <c r="K447" s="136"/>
      <c r="L447" s="5"/>
      <c r="M447" s="5"/>
      <c r="N447" s="14"/>
      <c r="O447" s="14"/>
    </row>
    <row r="448" spans="1:15" ht="14.25">
      <c r="A448" s="37"/>
      <c r="B448" s="40"/>
      <c r="C448" s="139"/>
      <c r="D448" s="31"/>
      <c r="E448" s="40"/>
      <c r="F448" s="139"/>
      <c r="G448" s="31"/>
      <c r="H448" s="143"/>
      <c r="I448" s="131"/>
      <c r="J448" s="136"/>
      <c r="K448" s="136"/>
      <c r="L448" s="5"/>
      <c r="M448" s="5"/>
      <c r="N448" s="14"/>
      <c r="O448" s="14"/>
    </row>
    <row r="449" spans="1:15" ht="14.25">
      <c r="A449" s="37"/>
      <c r="B449" s="40"/>
      <c r="C449" s="139"/>
      <c r="D449" s="31"/>
      <c r="E449" s="40"/>
      <c r="F449" s="139"/>
      <c r="G449" s="31"/>
      <c r="H449" s="143"/>
      <c r="I449" s="131"/>
      <c r="J449" s="136"/>
      <c r="K449" s="136"/>
      <c r="L449" s="5"/>
      <c r="M449" s="5"/>
      <c r="N449" s="14"/>
      <c r="O449" s="14"/>
    </row>
    <row r="450" spans="1:15" ht="14.25">
      <c r="A450" s="37"/>
      <c r="B450" s="40"/>
      <c r="C450" s="139"/>
      <c r="D450" s="31"/>
      <c r="E450" s="40"/>
      <c r="F450" s="139"/>
      <c r="G450" s="31"/>
      <c r="H450" s="143"/>
      <c r="I450" s="131"/>
      <c r="J450" s="136"/>
      <c r="K450" s="136"/>
      <c r="L450" s="5"/>
      <c r="M450" s="5"/>
      <c r="N450" s="14"/>
      <c r="O450" s="14"/>
    </row>
    <row r="451" spans="1:15" ht="14.25">
      <c r="A451" s="37"/>
      <c r="B451" s="40"/>
      <c r="C451" s="139"/>
      <c r="D451" s="31"/>
      <c r="E451" s="40"/>
      <c r="F451" s="139"/>
      <c r="G451" s="31"/>
      <c r="H451" s="143"/>
      <c r="I451" s="131"/>
      <c r="J451" s="136"/>
      <c r="K451" s="136"/>
      <c r="L451" s="5"/>
      <c r="M451" s="5"/>
      <c r="N451" s="14"/>
      <c r="O451" s="14"/>
    </row>
    <row r="452" spans="1:15" ht="14.25">
      <c r="A452" s="37"/>
      <c r="B452" s="40"/>
      <c r="C452" s="139"/>
      <c r="D452" s="31"/>
      <c r="E452" s="40"/>
      <c r="F452" s="139"/>
      <c r="G452" s="31"/>
      <c r="H452" s="143"/>
      <c r="I452" s="131"/>
      <c r="J452" s="136"/>
      <c r="K452" s="136"/>
      <c r="L452" s="5"/>
      <c r="M452" s="5"/>
      <c r="N452" s="14"/>
      <c r="O452" s="14"/>
    </row>
    <row r="453" spans="1:15" ht="14.25">
      <c r="A453" s="37"/>
      <c r="B453" s="40"/>
      <c r="C453" s="139"/>
      <c r="D453" s="31"/>
      <c r="E453" s="40"/>
      <c r="F453" s="139"/>
      <c r="G453" s="31"/>
      <c r="H453" s="143"/>
      <c r="I453" s="131"/>
      <c r="J453" s="136"/>
      <c r="K453" s="136"/>
      <c r="L453" s="5"/>
      <c r="M453" s="5"/>
      <c r="N453" s="14"/>
      <c r="O453" s="14"/>
    </row>
    <row r="454" spans="1:15" ht="14.25">
      <c r="A454" s="37"/>
      <c r="B454" s="40"/>
      <c r="C454" s="139"/>
      <c r="D454" s="31"/>
      <c r="E454" s="40"/>
      <c r="F454" s="139"/>
      <c r="G454" s="31"/>
      <c r="H454" s="143"/>
      <c r="I454" s="131"/>
      <c r="J454" s="136"/>
      <c r="K454" s="136"/>
      <c r="L454" s="5"/>
      <c r="M454" s="5"/>
      <c r="N454" s="14"/>
      <c r="O454" s="14"/>
    </row>
    <row r="455" spans="1:15" ht="14.25">
      <c r="A455" s="37"/>
      <c r="B455" s="40"/>
      <c r="C455" s="139"/>
      <c r="D455" s="31"/>
      <c r="E455" s="40"/>
      <c r="F455" s="139"/>
      <c r="G455" s="31"/>
      <c r="H455" s="143"/>
      <c r="I455" s="131"/>
      <c r="J455" s="136"/>
      <c r="K455" s="136"/>
      <c r="L455" s="5"/>
      <c r="M455" s="5"/>
      <c r="N455" s="14"/>
      <c r="O455" s="14"/>
    </row>
    <row r="456" spans="1:15" ht="14.25">
      <c r="A456" s="37"/>
      <c r="B456" s="40"/>
      <c r="C456" s="139"/>
      <c r="D456" s="31"/>
      <c r="E456" s="40"/>
      <c r="F456" s="139"/>
      <c r="G456" s="31"/>
      <c r="H456" s="143"/>
      <c r="I456" s="131"/>
      <c r="J456" s="136"/>
      <c r="K456" s="136"/>
      <c r="L456" s="5"/>
      <c r="M456" s="5"/>
      <c r="N456" s="14"/>
      <c r="O456" s="14"/>
    </row>
    <row r="457" spans="1:15" ht="14.25">
      <c r="A457" s="37"/>
      <c r="B457" s="40"/>
      <c r="C457" s="139"/>
      <c r="D457" s="31"/>
      <c r="E457" s="40"/>
      <c r="F457" s="139"/>
      <c r="G457" s="31"/>
      <c r="H457" s="143"/>
      <c r="I457" s="131"/>
      <c r="J457" s="136"/>
      <c r="K457" s="136"/>
      <c r="L457" s="5"/>
      <c r="M457" s="5"/>
      <c r="N457" s="14"/>
      <c r="O457" s="14"/>
    </row>
    <row r="458" spans="1:15" ht="14.25">
      <c r="A458" s="37"/>
      <c r="B458" s="40"/>
      <c r="C458" s="139"/>
      <c r="D458" s="31"/>
      <c r="E458" s="40"/>
      <c r="F458" s="139"/>
      <c r="G458" s="31"/>
      <c r="H458" s="143"/>
      <c r="I458" s="131"/>
      <c r="J458" s="136"/>
      <c r="K458" s="136"/>
      <c r="L458" s="5"/>
      <c r="M458" s="5"/>
      <c r="N458" s="14"/>
      <c r="O458" s="14"/>
    </row>
    <row r="459" spans="1:15" ht="14.25">
      <c r="A459" s="37"/>
      <c r="B459" s="40"/>
      <c r="C459" s="139"/>
      <c r="D459" s="31"/>
      <c r="E459" s="40"/>
      <c r="F459" s="139"/>
      <c r="G459" s="31"/>
      <c r="H459" s="143"/>
      <c r="I459" s="131"/>
      <c r="J459" s="136"/>
      <c r="K459" s="136"/>
      <c r="L459" s="5"/>
      <c r="M459" s="5"/>
      <c r="N459" s="14"/>
      <c r="O459" s="14"/>
    </row>
    <row r="460" spans="1:15" ht="14.25">
      <c r="A460" s="37"/>
      <c r="B460" s="40"/>
      <c r="C460" s="139"/>
      <c r="D460" s="31"/>
      <c r="E460" s="40"/>
      <c r="F460" s="139"/>
      <c r="G460" s="31"/>
      <c r="H460" s="143"/>
      <c r="I460" s="131"/>
      <c r="J460" s="136"/>
      <c r="K460" s="136"/>
      <c r="L460" s="5"/>
      <c r="M460" s="5"/>
      <c r="N460" s="14"/>
      <c r="O460" s="14"/>
    </row>
    <row r="461" spans="1:15" ht="12.75">
      <c r="A461" s="13"/>
      <c r="B461" s="13"/>
      <c r="C461" s="13"/>
      <c r="D461" s="13"/>
      <c r="E461" s="13"/>
      <c r="F461" s="240"/>
      <c r="G461" s="240"/>
      <c r="H461" s="240"/>
      <c r="I461" s="240"/>
      <c r="J461" s="240"/>
      <c r="K461" s="22"/>
      <c r="L461" s="22"/>
      <c r="M461" s="22"/>
      <c r="N461" s="14"/>
      <c r="O461" s="14"/>
    </row>
    <row r="462" spans="1:15" ht="12.75">
      <c r="A462" s="24"/>
      <c r="B462" s="240"/>
      <c r="C462" s="240"/>
      <c r="D462" s="240"/>
      <c r="E462" s="240"/>
      <c r="F462" s="36"/>
      <c r="G462" s="36"/>
      <c r="H462" s="240"/>
      <c r="I462" s="240"/>
      <c r="J462" s="240"/>
      <c r="K462" s="22"/>
      <c r="L462" s="22"/>
      <c r="M462" s="22"/>
      <c r="N462" s="14"/>
      <c r="O462" s="14"/>
    </row>
    <row r="463" spans="1:15" ht="12.75">
      <c r="A463" s="37"/>
      <c r="B463" s="13"/>
      <c r="C463" s="13"/>
      <c r="D463" s="13"/>
      <c r="E463" s="13"/>
      <c r="F463" s="36"/>
      <c r="G463" s="36"/>
      <c r="H463" s="240"/>
      <c r="I463" s="240"/>
      <c r="J463" s="240"/>
      <c r="K463" s="22"/>
      <c r="L463" s="22"/>
      <c r="M463" s="22"/>
      <c r="N463" s="14"/>
      <c r="O463" s="14"/>
    </row>
    <row r="464" spans="1:15" ht="12.75">
      <c r="A464" s="133"/>
      <c r="B464" s="239"/>
      <c r="C464" s="239"/>
      <c r="D464" s="239"/>
      <c r="E464" s="239"/>
      <c r="F464" s="31"/>
      <c r="G464" s="31"/>
      <c r="H464" s="7"/>
      <c r="I464" s="31"/>
      <c r="J464" s="7"/>
      <c r="K464" s="7"/>
      <c r="L464" s="139"/>
      <c r="M464" s="7"/>
      <c r="N464" s="14"/>
      <c r="O464" s="14"/>
    </row>
    <row r="465" spans="1:15" ht="12.75">
      <c r="A465" s="133"/>
      <c r="B465" s="239"/>
      <c r="C465" s="239"/>
      <c r="D465" s="239"/>
      <c r="E465" s="239"/>
      <c r="F465" s="31"/>
      <c r="G465" s="31"/>
      <c r="H465" s="7"/>
      <c r="I465" s="31"/>
      <c r="J465" s="7"/>
      <c r="K465" s="7"/>
      <c r="L465" s="139"/>
      <c r="M465" s="7"/>
      <c r="N465" s="14"/>
      <c r="O465" s="14"/>
    </row>
    <row r="466" spans="1:15" ht="12.75">
      <c r="A466" s="133"/>
      <c r="B466" s="239"/>
      <c r="C466" s="239"/>
      <c r="D466" s="239"/>
      <c r="E466" s="239"/>
      <c r="F466" s="31"/>
      <c r="G466" s="31"/>
      <c r="H466" s="7"/>
      <c r="I466" s="31"/>
      <c r="J466" s="7"/>
      <c r="K466" s="7"/>
      <c r="L466" s="139"/>
      <c r="M466" s="7"/>
      <c r="N466" s="14"/>
      <c r="O466" s="14"/>
    </row>
    <row r="467" spans="1:15" ht="12.75">
      <c r="A467" s="133"/>
      <c r="B467" s="239"/>
      <c r="C467" s="239"/>
      <c r="D467" s="239"/>
      <c r="E467" s="239"/>
      <c r="F467" s="31"/>
      <c r="G467" s="31"/>
      <c r="H467" s="7"/>
      <c r="I467" s="31"/>
      <c r="J467" s="7"/>
      <c r="K467" s="7"/>
      <c r="L467" s="139"/>
      <c r="M467" s="7"/>
      <c r="N467" s="14"/>
      <c r="O467" s="14"/>
    </row>
    <row r="468" spans="1:15" ht="15">
      <c r="A468" s="134"/>
      <c r="B468" s="127"/>
      <c r="C468" s="127"/>
      <c r="D468" s="127"/>
      <c r="E468" s="5"/>
      <c r="F468" s="5"/>
      <c r="G468" s="5"/>
      <c r="H468" s="5"/>
      <c r="I468" s="5"/>
      <c r="J468" s="5"/>
      <c r="K468" s="5"/>
      <c r="L468" s="5"/>
      <c r="M468" s="5"/>
      <c r="N468" s="14"/>
      <c r="O468" s="14"/>
    </row>
    <row r="469" spans="1:15" ht="14.25">
      <c r="A469" s="23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4"/>
      <c r="O469" s="14"/>
    </row>
    <row r="470" spans="1:15" ht="14.25">
      <c r="A470" s="24"/>
      <c r="B470" s="13"/>
      <c r="C470" s="13"/>
      <c r="D470" s="13"/>
      <c r="E470" s="14"/>
      <c r="F470" s="14"/>
      <c r="G470" s="14"/>
      <c r="H470" s="14"/>
      <c r="I470" s="14"/>
      <c r="J470" s="5"/>
      <c r="K470" s="23"/>
      <c r="L470" s="5"/>
      <c r="M470" s="5"/>
      <c r="N470" s="14"/>
      <c r="O470" s="14"/>
    </row>
    <row r="471" spans="1:15" ht="14.25">
      <c r="A471" s="25"/>
      <c r="B471" s="14"/>
      <c r="C471" s="14"/>
      <c r="D471" s="14"/>
      <c r="E471" s="14"/>
      <c r="F471" s="14"/>
      <c r="G471" s="14"/>
      <c r="H471" s="14"/>
      <c r="I471" s="14"/>
      <c r="J471" s="5"/>
      <c r="K471" s="23"/>
      <c r="L471" s="5"/>
      <c r="M471" s="5"/>
      <c r="N471" s="14"/>
      <c r="O471" s="14"/>
    </row>
    <row r="472" spans="1:15" ht="14.25">
      <c r="A472" s="25"/>
      <c r="B472" s="126"/>
      <c r="C472" s="14"/>
      <c r="D472" s="14"/>
      <c r="E472" s="14"/>
      <c r="F472" s="14"/>
      <c r="G472" s="14"/>
      <c r="H472" s="14"/>
      <c r="I472" s="14"/>
      <c r="J472" s="5"/>
      <c r="K472" s="5"/>
      <c r="L472" s="5"/>
      <c r="M472" s="5"/>
      <c r="N472" s="14"/>
      <c r="O472" s="14"/>
    </row>
    <row r="473" spans="1:15" ht="14.25">
      <c r="A473" s="25"/>
      <c r="B473" s="14"/>
      <c r="C473" s="14"/>
      <c r="D473" s="14"/>
      <c r="E473" s="14"/>
      <c r="F473" s="14"/>
      <c r="G473" s="14"/>
      <c r="H473" s="14"/>
      <c r="I473" s="14"/>
      <c r="J473" s="5"/>
      <c r="K473" s="5"/>
      <c r="L473" s="5"/>
      <c r="M473" s="5"/>
      <c r="N473" s="14"/>
      <c r="O473" s="14"/>
    </row>
    <row r="474" spans="1:15" ht="14.25">
      <c r="A474" s="14"/>
      <c r="B474" s="126"/>
      <c r="C474" s="14"/>
      <c r="D474" s="14"/>
      <c r="E474" s="14"/>
      <c r="F474" s="14"/>
      <c r="G474" s="14"/>
      <c r="H474" s="14"/>
      <c r="I474" s="14"/>
      <c r="J474" s="5"/>
      <c r="K474" s="5"/>
      <c r="L474" s="5"/>
      <c r="M474" s="5"/>
      <c r="N474" s="14"/>
      <c r="O474" s="14"/>
    </row>
    <row r="475" spans="1:15" ht="14.25">
      <c r="A475" s="25"/>
      <c r="B475" s="14"/>
      <c r="C475" s="14"/>
      <c r="D475" s="14"/>
      <c r="E475" s="14"/>
      <c r="F475" s="14"/>
      <c r="G475" s="14"/>
      <c r="H475" s="14"/>
      <c r="I475" s="14"/>
      <c r="J475" s="5"/>
      <c r="K475" s="5"/>
      <c r="L475" s="5"/>
      <c r="M475" s="5"/>
      <c r="N475" s="14"/>
      <c r="O475" s="14"/>
    </row>
    <row r="476" spans="1:15" ht="14.25">
      <c r="A476" s="14"/>
      <c r="B476" s="126"/>
      <c r="C476" s="14"/>
      <c r="D476" s="14"/>
      <c r="E476" s="14"/>
      <c r="F476" s="14"/>
      <c r="G476" s="14"/>
      <c r="H476" s="14"/>
      <c r="I476" s="14"/>
      <c r="J476" s="5"/>
      <c r="K476" s="5"/>
      <c r="L476" s="5"/>
      <c r="M476" s="5"/>
      <c r="N476" s="14"/>
      <c r="O476" s="14"/>
    </row>
    <row r="477" spans="1:15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4"/>
      <c r="O477" s="14"/>
    </row>
    <row r="478" spans="1:15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1:15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1:15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1:15" ht="12.75">
      <c r="A481" s="14"/>
      <c r="B481" s="14"/>
      <c r="C481" s="14"/>
      <c r="D481" s="14"/>
      <c r="E481" s="14"/>
      <c r="F481" s="14"/>
      <c r="G481" s="6"/>
      <c r="H481" s="6"/>
      <c r="I481" s="6"/>
      <c r="J481" s="6"/>
      <c r="K481" s="6"/>
      <c r="L481" s="6"/>
      <c r="M481" s="6"/>
      <c r="N481" s="6"/>
      <c r="O481" s="14"/>
    </row>
    <row r="482" spans="1:15" ht="14.25">
      <c r="A482" s="126"/>
      <c r="B482" s="14"/>
      <c r="C482" s="14"/>
      <c r="D482" s="14"/>
      <c r="E482" s="14"/>
      <c r="F482" s="14"/>
      <c r="G482" s="14"/>
      <c r="H482" s="5"/>
      <c r="I482" s="5"/>
      <c r="J482" s="5"/>
      <c r="K482" s="5"/>
      <c r="L482" s="5"/>
      <c r="M482" s="5"/>
      <c r="N482" s="14"/>
      <c r="O482" s="14"/>
    </row>
    <row r="483" spans="1:15" ht="14.25">
      <c r="A483" s="7"/>
      <c r="B483" s="7"/>
      <c r="C483" s="7"/>
      <c r="D483" s="7"/>
      <c r="E483" s="7"/>
      <c r="F483" s="14"/>
      <c r="G483" s="14"/>
      <c r="H483" s="5"/>
      <c r="I483" s="5"/>
      <c r="J483" s="5"/>
      <c r="K483" s="5"/>
      <c r="L483" s="5"/>
      <c r="M483" s="5"/>
      <c r="N483" s="14"/>
      <c r="O483" s="14"/>
    </row>
    <row r="484" spans="1:15" ht="14.25">
      <c r="A484" s="5"/>
      <c r="B484" s="5"/>
      <c r="C484" s="5"/>
      <c r="D484" s="5"/>
      <c r="E484" s="5"/>
      <c r="F484" s="14"/>
      <c r="G484" s="14"/>
      <c r="H484" s="5"/>
      <c r="I484" s="5"/>
      <c r="J484" s="5"/>
      <c r="K484" s="5"/>
      <c r="L484" s="5"/>
      <c r="M484" s="5"/>
      <c r="N484" s="14"/>
      <c r="O484" s="14"/>
    </row>
    <row r="485" spans="1:15" ht="14.25">
      <c r="A485" s="5"/>
      <c r="B485" s="5"/>
      <c r="C485" s="5"/>
      <c r="D485" s="5"/>
      <c r="E485" s="5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1:15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1:15" ht="12.75">
      <c r="A487" s="126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1:15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1:15" ht="14.25">
      <c r="A489" s="14"/>
      <c r="B489" s="14"/>
      <c r="C489" s="14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4"/>
      <c r="O489" s="14"/>
    </row>
    <row r="490" spans="1:15" ht="15">
      <c r="A490" s="14"/>
      <c r="B490" s="14"/>
      <c r="C490" s="14"/>
      <c r="D490" s="127"/>
      <c r="E490" s="127"/>
      <c r="F490" s="127"/>
      <c r="G490" s="127"/>
      <c r="H490" s="127"/>
      <c r="I490" s="127"/>
      <c r="J490" s="127"/>
      <c r="K490" s="127"/>
      <c r="L490" s="127"/>
      <c r="M490" s="5"/>
      <c r="N490" s="14"/>
      <c r="O490" s="14"/>
    </row>
    <row r="491" spans="1:15" ht="15">
      <c r="A491" s="14"/>
      <c r="B491" s="14"/>
      <c r="C491" s="14"/>
      <c r="D491" s="127"/>
      <c r="E491" s="127"/>
      <c r="F491" s="127"/>
      <c r="G491" s="127"/>
      <c r="H491" s="127"/>
      <c r="I491" s="127"/>
      <c r="J491" s="127"/>
      <c r="K491" s="127"/>
      <c r="L491" s="127"/>
      <c r="M491" s="5"/>
      <c r="N491" s="14"/>
      <c r="O491" s="14"/>
    </row>
    <row r="492" spans="1:15" ht="14.25">
      <c r="A492" s="14"/>
      <c r="B492" s="14"/>
      <c r="C492" s="14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4"/>
      <c r="O492" s="14"/>
    </row>
    <row r="493" spans="1:15" ht="14.25">
      <c r="A493" s="14"/>
      <c r="B493" s="14"/>
      <c r="C493" s="14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4"/>
      <c r="O493" s="14"/>
    </row>
    <row r="494" spans="1:15" ht="15">
      <c r="A494" s="14"/>
      <c r="B494" s="14"/>
      <c r="C494" s="14"/>
      <c r="D494" s="14"/>
      <c r="E494" s="14"/>
      <c r="F494" s="127"/>
      <c r="G494" s="127"/>
      <c r="H494" s="5"/>
      <c r="I494" s="5"/>
      <c r="J494" s="14"/>
      <c r="K494" s="14"/>
      <c r="L494" s="14"/>
      <c r="M494" s="14"/>
      <c r="N494" s="14"/>
      <c r="O494" s="14"/>
    </row>
    <row r="495" spans="1:15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1:15" ht="14.25">
      <c r="A496" s="5"/>
      <c r="B496" s="5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5"/>
      <c r="N496" s="14"/>
      <c r="O496" s="14"/>
    </row>
    <row r="497" spans="1:15" ht="14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4"/>
      <c r="O497" s="14"/>
    </row>
    <row r="498" spans="1:15" ht="12.75">
      <c r="A498" s="36"/>
      <c r="B498" s="13"/>
      <c r="C498" s="13"/>
      <c r="D498" s="13"/>
      <c r="E498" s="13"/>
      <c r="F498" s="13"/>
      <c r="G498" s="13"/>
      <c r="H498" s="241"/>
      <c r="I498" s="241"/>
      <c r="J498" s="242"/>
      <c r="K498" s="22"/>
      <c r="L498" s="22"/>
      <c r="M498" s="242"/>
      <c r="N498" s="14"/>
      <c r="O498" s="14"/>
    </row>
    <row r="499" spans="1:15" ht="12.75">
      <c r="A499" s="36"/>
      <c r="B499" s="13"/>
      <c r="C499" s="13"/>
      <c r="D499" s="13"/>
      <c r="E499" s="13"/>
      <c r="F499" s="13"/>
      <c r="G499" s="13"/>
      <c r="H499" s="241"/>
      <c r="I499" s="241"/>
      <c r="J499" s="242"/>
      <c r="K499" s="22"/>
      <c r="L499" s="22"/>
      <c r="M499" s="242"/>
      <c r="N499" s="14"/>
      <c r="O499" s="14"/>
    </row>
    <row r="500" spans="1:15" ht="12.75">
      <c r="A500" s="36"/>
      <c r="B500" s="13"/>
      <c r="C500" s="13"/>
      <c r="D500" s="13"/>
      <c r="E500" s="13"/>
      <c r="F500" s="13"/>
      <c r="G500" s="13"/>
      <c r="H500" s="241"/>
      <c r="I500" s="241"/>
      <c r="J500" s="242"/>
      <c r="K500" s="22"/>
      <c r="L500" s="22"/>
      <c r="M500" s="242"/>
      <c r="N500" s="14"/>
      <c r="O500" s="14"/>
    </row>
    <row r="501" spans="1:15" ht="12.75">
      <c r="A501" s="36"/>
      <c r="B501" s="13"/>
      <c r="C501" s="13"/>
      <c r="D501" s="13"/>
      <c r="E501" s="13"/>
      <c r="F501" s="13"/>
      <c r="G501" s="13"/>
      <c r="H501" s="241"/>
      <c r="I501" s="241"/>
      <c r="J501" s="242"/>
      <c r="K501" s="22"/>
      <c r="L501" s="22"/>
      <c r="M501" s="242"/>
      <c r="N501" s="14"/>
      <c r="O501" s="14"/>
    </row>
    <row r="502" spans="1:15" ht="12.75">
      <c r="A502" s="36"/>
      <c r="B502" s="36"/>
      <c r="C502" s="36"/>
      <c r="D502" s="36"/>
      <c r="E502" s="36"/>
      <c r="F502" s="36"/>
      <c r="G502" s="36"/>
      <c r="H502" s="241"/>
      <c r="I502" s="241"/>
      <c r="J502" s="242"/>
      <c r="K502" s="22"/>
      <c r="L502" s="13"/>
      <c r="M502" s="242"/>
      <c r="N502" s="14"/>
      <c r="O502" s="14"/>
    </row>
    <row r="503" spans="1:15" ht="12.75">
      <c r="A503" s="36"/>
      <c r="B503" s="36"/>
      <c r="C503" s="36"/>
      <c r="D503" s="36"/>
      <c r="E503" s="36"/>
      <c r="F503" s="36"/>
      <c r="G503" s="36"/>
      <c r="H503" s="241"/>
      <c r="I503" s="241"/>
      <c r="J503" s="242"/>
      <c r="K503" s="36"/>
      <c r="L503" s="36"/>
      <c r="M503" s="242"/>
      <c r="N503" s="14"/>
      <c r="O503" s="14"/>
    </row>
    <row r="504" spans="1:15" ht="12.75">
      <c r="A504" s="36"/>
      <c r="B504" s="36"/>
      <c r="C504" s="36"/>
      <c r="D504" s="36"/>
      <c r="E504" s="36"/>
      <c r="F504" s="36"/>
      <c r="G504" s="36"/>
      <c r="H504" s="241"/>
      <c r="I504" s="241"/>
      <c r="J504" s="242"/>
      <c r="K504" s="36"/>
      <c r="L504" s="36"/>
      <c r="M504" s="242"/>
      <c r="N504" s="14"/>
      <c r="O504" s="14"/>
    </row>
    <row r="505" spans="1:15" ht="14.25">
      <c r="A505" s="37"/>
      <c r="B505" s="40"/>
      <c r="C505" s="139"/>
      <c r="D505" s="5"/>
      <c r="E505" s="40"/>
      <c r="F505" s="139"/>
      <c r="G505" s="5"/>
      <c r="H505" s="5"/>
      <c r="I505" s="5"/>
      <c r="J505" s="5"/>
      <c r="K505" s="5"/>
      <c r="L505" s="5"/>
      <c r="M505" s="5"/>
      <c r="N505" s="14"/>
      <c r="O505" s="14"/>
    </row>
    <row r="506" spans="1:15" ht="14.25">
      <c r="A506" s="37"/>
      <c r="B506" s="40"/>
      <c r="C506" s="139"/>
      <c r="D506" s="31"/>
      <c r="E506" s="40"/>
      <c r="F506" s="139"/>
      <c r="G506" s="31"/>
      <c r="H506" s="31"/>
      <c r="I506" s="130"/>
      <c r="J506" s="31"/>
      <c r="K506" s="132"/>
      <c r="L506" s="5"/>
      <c r="M506" s="5"/>
      <c r="N506" s="14"/>
      <c r="O506" s="14"/>
    </row>
    <row r="507" spans="1:15" ht="14.25">
      <c r="A507" s="37"/>
      <c r="B507" s="40"/>
      <c r="C507" s="139"/>
      <c r="D507" s="31"/>
      <c r="E507" s="40"/>
      <c r="F507" s="139"/>
      <c r="G507" s="31"/>
      <c r="H507" s="31"/>
      <c r="I507" s="130"/>
      <c r="J507" s="31"/>
      <c r="K507" s="132"/>
      <c r="L507" s="5"/>
      <c r="M507" s="5"/>
      <c r="N507" s="14"/>
      <c r="O507" s="14"/>
    </row>
    <row r="508" spans="1:15" ht="14.25">
      <c r="A508" s="37"/>
      <c r="B508" s="40"/>
      <c r="C508" s="139"/>
      <c r="D508" s="31"/>
      <c r="E508" s="40"/>
      <c r="F508" s="139"/>
      <c r="G508" s="31"/>
      <c r="H508" s="31"/>
      <c r="I508" s="130"/>
      <c r="J508" s="31"/>
      <c r="K508" s="132"/>
      <c r="L508" s="5"/>
      <c r="M508" s="5"/>
      <c r="N508" s="14"/>
      <c r="O508" s="14"/>
    </row>
    <row r="509" spans="1:15" ht="14.25">
      <c r="A509" s="37"/>
      <c r="B509" s="40"/>
      <c r="C509" s="139"/>
      <c r="D509" s="31"/>
      <c r="E509" s="40"/>
      <c r="F509" s="139"/>
      <c r="G509" s="31"/>
      <c r="H509" s="31"/>
      <c r="I509" s="130"/>
      <c r="J509" s="31"/>
      <c r="K509" s="132"/>
      <c r="L509" s="5"/>
      <c r="M509" s="5"/>
      <c r="N509" s="14"/>
      <c r="O509" s="14"/>
    </row>
    <row r="510" spans="1:15" ht="14.25">
      <c r="A510" s="37"/>
      <c r="B510" s="40"/>
      <c r="C510" s="139"/>
      <c r="D510" s="31"/>
      <c r="E510" s="40"/>
      <c r="F510" s="139"/>
      <c r="G510" s="31"/>
      <c r="H510" s="31"/>
      <c r="I510" s="130"/>
      <c r="J510" s="131"/>
      <c r="K510" s="132"/>
      <c r="L510" s="5"/>
      <c r="M510" s="5"/>
      <c r="N510" s="14"/>
      <c r="O510" s="14"/>
    </row>
    <row r="511" spans="1:15" ht="14.25">
      <c r="A511" s="37"/>
      <c r="B511" s="40"/>
      <c r="C511" s="139"/>
      <c r="D511" s="31"/>
      <c r="E511" s="40"/>
      <c r="F511" s="139"/>
      <c r="G511" s="31"/>
      <c r="H511" s="31"/>
      <c r="I511" s="130"/>
      <c r="J511" s="31"/>
      <c r="K511" s="132"/>
      <c r="L511" s="5"/>
      <c r="M511" s="5"/>
      <c r="N511" s="14"/>
      <c r="O511" s="14"/>
    </row>
    <row r="512" spans="1:15" ht="14.25">
      <c r="A512" s="37"/>
      <c r="B512" s="40"/>
      <c r="C512" s="139"/>
      <c r="D512" s="31"/>
      <c r="E512" s="40"/>
      <c r="F512" s="139"/>
      <c r="G512" s="31"/>
      <c r="H512" s="31"/>
      <c r="I512" s="130"/>
      <c r="J512" s="31"/>
      <c r="K512" s="132"/>
      <c r="L512" s="5"/>
      <c r="M512" s="5"/>
      <c r="N512" s="14"/>
      <c r="O512" s="14"/>
    </row>
    <row r="513" spans="1:15" ht="14.25">
      <c r="A513" s="37"/>
      <c r="B513" s="40"/>
      <c r="C513" s="139"/>
      <c r="D513" s="31"/>
      <c r="E513" s="40"/>
      <c r="F513" s="139"/>
      <c r="G513" s="31"/>
      <c r="H513" s="31"/>
      <c r="I513" s="130"/>
      <c r="J513" s="31"/>
      <c r="K513" s="132"/>
      <c r="L513" s="5"/>
      <c r="M513" s="5"/>
      <c r="N513" s="14"/>
      <c r="O513" s="14"/>
    </row>
    <row r="514" spans="1:15" ht="14.25">
      <c r="A514" s="37"/>
      <c r="B514" s="40"/>
      <c r="C514" s="139"/>
      <c r="D514" s="31"/>
      <c r="E514" s="40"/>
      <c r="F514" s="139"/>
      <c r="G514" s="31"/>
      <c r="H514" s="31"/>
      <c r="I514" s="130"/>
      <c r="J514" s="31"/>
      <c r="K514" s="132"/>
      <c r="L514" s="5"/>
      <c r="M514" s="5"/>
      <c r="N514" s="14"/>
      <c r="O514" s="14"/>
    </row>
    <row r="515" spans="1:15" ht="14.25">
      <c r="A515" s="37"/>
      <c r="B515" s="40"/>
      <c r="C515" s="139"/>
      <c r="D515" s="31"/>
      <c r="E515" s="40"/>
      <c r="F515" s="139"/>
      <c r="G515" s="31"/>
      <c r="H515" s="31"/>
      <c r="I515" s="130"/>
      <c r="J515" s="31"/>
      <c r="K515" s="132"/>
      <c r="L515" s="5"/>
      <c r="M515" s="5"/>
      <c r="N515" s="14"/>
      <c r="O515" s="14"/>
    </row>
    <row r="516" spans="1:15" ht="14.25">
      <c r="A516" s="37"/>
      <c r="B516" s="40"/>
      <c r="C516" s="139"/>
      <c r="D516" s="31"/>
      <c r="E516" s="40"/>
      <c r="F516" s="139"/>
      <c r="G516" s="31"/>
      <c r="H516" s="31"/>
      <c r="I516" s="130"/>
      <c r="J516" s="31"/>
      <c r="K516" s="132"/>
      <c r="L516" s="5"/>
      <c r="M516" s="5"/>
      <c r="N516" s="14"/>
      <c r="O516" s="14"/>
    </row>
    <row r="517" spans="1:15" ht="14.25">
      <c r="A517" s="37"/>
      <c r="B517" s="40"/>
      <c r="C517" s="139"/>
      <c r="D517" s="31"/>
      <c r="E517" s="40"/>
      <c r="F517" s="139"/>
      <c r="G517" s="31"/>
      <c r="H517" s="31"/>
      <c r="I517" s="130"/>
      <c r="J517" s="31"/>
      <c r="K517" s="132"/>
      <c r="L517" s="5"/>
      <c r="M517" s="5"/>
      <c r="N517" s="14"/>
      <c r="O517" s="14"/>
    </row>
    <row r="518" spans="1:15" ht="14.25">
      <c r="A518" s="37"/>
      <c r="B518" s="40"/>
      <c r="C518" s="139"/>
      <c r="D518" s="31"/>
      <c r="E518" s="40"/>
      <c r="F518" s="139"/>
      <c r="G518" s="31"/>
      <c r="H518" s="31"/>
      <c r="I518" s="130"/>
      <c r="J518" s="31"/>
      <c r="K518" s="132"/>
      <c r="L518" s="5"/>
      <c r="M518" s="5"/>
      <c r="N518" s="14"/>
      <c r="O518" s="14"/>
    </row>
    <row r="519" spans="1:15" ht="14.25">
      <c r="A519" s="37"/>
      <c r="B519" s="40"/>
      <c r="C519" s="139"/>
      <c r="D519" s="31"/>
      <c r="E519" s="40"/>
      <c r="F519" s="139"/>
      <c r="G519" s="31"/>
      <c r="H519" s="31"/>
      <c r="I519" s="130"/>
      <c r="J519" s="31"/>
      <c r="K519" s="132"/>
      <c r="L519" s="5"/>
      <c r="M519" s="5"/>
      <c r="N519" s="14"/>
      <c r="O519" s="14"/>
    </row>
    <row r="520" spans="1:15" ht="14.25">
      <c r="A520" s="37"/>
      <c r="B520" s="40"/>
      <c r="C520" s="139"/>
      <c r="D520" s="31"/>
      <c r="E520" s="40"/>
      <c r="F520" s="139"/>
      <c r="G520" s="31"/>
      <c r="H520" s="31"/>
      <c r="I520" s="130"/>
      <c r="J520" s="31"/>
      <c r="K520" s="132"/>
      <c r="L520" s="5"/>
      <c r="M520" s="5"/>
      <c r="N520" s="14"/>
      <c r="O520" s="14"/>
    </row>
    <row r="521" spans="1:15" ht="14.25">
      <c r="A521" s="37"/>
      <c r="B521" s="40"/>
      <c r="C521" s="139"/>
      <c r="D521" s="31"/>
      <c r="E521" s="40"/>
      <c r="F521" s="139"/>
      <c r="G521" s="31"/>
      <c r="H521" s="31"/>
      <c r="I521" s="130"/>
      <c r="J521" s="31"/>
      <c r="K521" s="132"/>
      <c r="L521" s="5"/>
      <c r="M521" s="5"/>
      <c r="N521" s="14"/>
      <c r="O521" s="14"/>
    </row>
    <row r="522" spans="1:15" ht="14.25">
      <c r="A522" s="37"/>
      <c r="B522" s="40"/>
      <c r="C522" s="139"/>
      <c r="D522" s="31"/>
      <c r="E522" s="40"/>
      <c r="F522" s="139"/>
      <c r="G522" s="31"/>
      <c r="H522" s="31"/>
      <c r="I522" s="130"/>
      <c r="J522" s="31"/>
      <c r="K522" s="132"/>
      <c r="L522" s="5"/>
      <c r="M522" s="5"/>
      <c r="N522" s="14"/>
      <c r="O522" s="14"/>
    </row>
    <row r="523" spans="1:15" ht="14.25">
      <c r="A523" s="37"/>
      <c r="B523" s="40"/>
      <c r="C523" s="139"/>
      <c r="D523" s="31"/>
      <c r="E523" s="40"/>
      <c r="F523" s="139"/>
      <c r="G523" s="31"/>
      <c r="H523" s="31"/>
      <c r="I523" s="130"/>
      <c r="J523" s="31"/>
      <c r="K523" s="132"/>
      <c r="L523" s="5"/>
      <c r="M523" s="5"/>
      <c r="N523" s="14"/>
      <c r="O523" s="14"/>
    </row>
    <row r="524" spans="1:15" ht="14.25">
      <c r="A524" s="37"/>
      <c r="B524" s="40"/>
      <c r="C524" s="139"/>
      <c r="D524" s="31"/>
      <c r="E524" s="40"/>
      <c r="F524" s="139"/>
      <c r="G524" s="31"/>
      <c r="H524" s="31"/>
      <c r="I524" s="130"/>
      <c r="J524" s="31"/>
      <c r="K524" s="132"/>
      <c r="L524" s="5"/>
      <c r="M524" s="5"/>
      <c r="N524" s="14"/>
      <c r="O524" s="14"/>
    </row>
    <row r="525" spans="1:15" ht="14.25">
      <c r="A525" s="37"/>
      <c r="B525" s="40"/>
      <c r="C525" s="139"/>
      <c r="D525" s="31"/>
      <c r="E525" s="40"/>
      <c r="F525" s="139"/>
      <c r="G525" s="31"/>
      <c r="H525" s="31"/>
      <c r="I525" s="130"/>
      <c r="J525" s="31"/>
      <c r="K525" s="132"/>
      <c r="L525" s="5"/>
      <c r="M525" s="5"/>
      <c r="N525" s="14"/>
      <c r="O525" s="14"/>
    </row>
    <row r="526" spans="1:15" ht="14.25">
      <c r="A526" s="37"/>
      <c r="B526" s="40"/>
      <c r="C526" s="139"/>
      <c r="D526" s="31"/>
      <c r="E526" s="40"/>
      <c r="F526" s="139"/>
      <c r="G526" s="31"/>
      <c r="H526" s="31"/>
      <c r="I526" s="130"/>
      <c r="J526" s="31"/>
      <c r="K526" s="132"/>
      <c r="L526" s="5"/>
      <c r="M526" s="5"/>
      <c r="N526" s="14"/>
      <c r="O526" s="14"/>
    </row>
    <row r="527" spans="1:15" ht="14.25">
      <c r="A527" s="37"/>
      <c r="B527" s="40"/>
      <c r="C527" s="139"/>
      <c r="D527" s="31"/>
      <c r="E527" s="40"/>
      <c r="F527" s="139"/>
      <c r="G527" s="31"/>
      <c r="H527" s="31"/>
      <c r="I527" s="130"/>
      <c r="J527" s="131"/>
      <c r="K527" s="132"/>
      <c r="L527" s="5"/>
      <c r="M527" s="5"/>
      <c r="N527" s="14"/>
      <c r="O527" s="14"/>
    </row>
    <row r="528" spans="1:15" ht="14.25">
      <c r="A528" s="37"/>
      <c r="B528" s="40"/>
      <c r="C528" s="139"/>
      <c r="D528" s="31"/>
      <c r="E528" s="40"/>
      <c r="F528" s="139"/>
      <c r="G528" s="31"/>
      <c r="H528" s="31"/>
      <c r="I528" s="130"/>
      <c r="J528" s="31"/>
      <c r="K528" s="132"/>
      <c r="L528" s="5"/>
      <c r="M528" s="5"/>
      <c r="N528" s="14"/>
      <c r="O528" s="14"/>
    </row>
    <row r="529" spans="1:15" ht="14.25">
      <c r="A529" s="37"/>
      <c r="B529" s="40"/>
      <c r="C529" s="139"/>
      <c r="D529" s="31"/>
      <c r="E529" s="40"/>
      <c r="F529" s="139"/>
      <c r="G529" s="31"/>
      <c r="H529" s="31"/>
      <c r="I529" s="130"/>
      <c r="J529" s="31"/>
      <c r="K529" s="6"/>
      <c r="L529" s="5"/>
      <c r="M529" s="5"/>
      <c r="N529" s="14"/>
      <c r="O529" s="14"/>
    </row>
    <row r="530" spans="1:15" ht="12.75">
      <c r="A530" s="13"/>
      <c r="B530" s="13"/>
      <c r="C530" s="13"/>
      <c r="D530" s="13"/>
      <c r="E530" s="13"/>
      <c r="F530" s="240"/>
      <c r="G530" s="240"/>
      <c r="H530" s="240"/>
      <c r="I530" s="240"/>
      <c r="J530" s="240"/>
      <c r="K530" s="22"/>
      <c r="L530" s="22"/>
      <c r="M530" s="22"/>
      <c r="N530" s="14"/>
      <c r="O530" s="14"/>
    </row>
    <row r="531" spans="1:15" ht="12.75">
      <c r="A531" s="24"/>
      <c r="B531" s="240"/>
      <c r="C531" s="240"/>
      <c r="D531" s="240"/>
      <c r="E531" s="240"/>
      <c r="F531" s="36"/>
      <c r="G531" s="36"/>
      <c r="H531" s="240"/>
      <c r="I531" s="240"/>
      <c r="J531" s="240"/>
      <c r="K531" s="22"/>
      <c r="L531" s="22"/>
      <c r="M531" s="22"/>
      <c r="N531" s="14"/>
      <c r="O531" s="14"/>
    </row>
    <row r="532" spans="1:15" ht="12.75">
      <c r="A532" s="37"/>
      <c r="B532" s="13"/>
      <c r="C532" s="13"/>
      <c r="D532" s="13"/>
      <c r="E532" s="13"/>
      <c r="F532" s="36"/>
      <c r="G532" s="36"/>
      <c r="H532" s="240"/>
      <c r="I532" s="240"/>
      <c r="J532" s="240"/>
      <c r="K532" s="22"/>
      <c r="L532" s="22"/>
      <c r="M532" s="22"/>
      <c r="N532" s="14"/>
      <c r="O532" s="14"/>
    </row>
    <row r="533" spans="1:15" ht="12.75">
      <c r="A533" s="133"/>
      <c r="B533" s="243"/>
      <c r="C533" s="243"/>
      <c r="D533" s="243"/>
      <c r="E533" s="243"/>
      <c r="F533" s="131"/>
      <c r="G533" s="131"/>
      <c r="H533" s="131"/>
      <c r="I533" s="131"/>
      <c r="J533" s="131"/>
      <c r="K533" s="6"/>
      <c r="L533" s="130"/>
      <c r="M533" s="7"/>
      <c r="N533" s="14"/>
      <c r="O533" s="14"/>
    </row>
    <row r="534" spans="1:15" ht="12.75">
      <c r="A534" s="133"/>
      <c r="B534" s="243"/>
      <c r="C534" s="243"/>
      <c r="D534" s="243"/>
      <c r="E534" s="243"/>
      <c r="F534" s="131"/>
      <c r="G534" s="131"/>
      <c r="H534" s="131"/>
      <c r="I534" s="131"/>
      <c r="J534" s="131"/>
      <c r="K534" s="6"/>
      <c r="L534" s="130"/>
      <c r="M534" s="7"/>
      <c r="N534" s="14"/>
      <c r="O534" s="14"/>
    </row>
    <row r="535" spans="1:15" ht="12.75">
      <c r="A535" s="133"/>
      <c r="B535" s="243"/>
      <c r="C535" s="243"/>
      <c r="D535" s="243"/>
      <c r="E535" s="243"/>
      <c r="F535" s="131"/>
      <c r="G535" s="131"/>
      <c r="H535" s="131"/>
      <c r="I535" s="131"/>
      <c r="J535" s="131"/>
      <c r="K535" s="6"/>
      <c r="L535" s="130"/>
      <c r="M535" s="7"/>
      <c r="N535" s="14"/>
      <c r="O535" s="14"/>
    </row>
    <row r="536" spans="1:15" ht="12.75">
      <c r="A536" s="133"/>
      <c r="B536" s="243"/>
      <c r="C536" s="243"/>
      <c r="D536" s="243"/>
      <c r="E536" s="243"/>
      <c r="F536" s="130"/>
      <c r="G536" s="130"/>
      <c r="H536" s="131"/>
      <c r="I536" s="131"/>
      <c r="J536" s="131"/>
      <c r="K536" s="6"/>
      <c r="L536" s="130"/>
      <c r="M536" s="7"/>
      <c r="N536" s="14"/>
      <c r="O536" s="14"/>
    </row>
    <row r="537" spans="1:15" ht="15">
      <c r="A537" s="134"/>
      <c r="B537" s="127"/>
      <c r="C537" s="127"/>
      <c r="D537" s="127"/>
      <c r="E537" s="5"/>
      <c r="F537" s="5"/>
      <c r="G537" s="5"/>
      <c r="H537" s="5"/>
      <c r="I537" s="5"/>
      <c r="J537" s="5"/>
      <c r="K537" s="5"/>
      <c r="L537" s="5"/>
      <c r="M537" s="5"/>
      <c r="N537" s="14"/>
      <c r="O537" s="14"/>
    </row>
    <row r="538" spans="1:15" ht="14.25">
      <c r="A538" s="23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4"/>
      <c r="O538" s="14"/>
    </row>
    <row r="539" spans="1:15" ht="14.25">
      <c r="A539" s="24"/>
      <c r="B539" s="13"/>
      <c r="C539" s="13"/>
      <c r="D539" s="13"/>
      <c r="E539" s="14"/>
      <c r="F539" s="14"/>
      <c r="G539" s="14"/>
      <c r="H539" s="14"/>
      <c r="I539" s="14"/>
      <c r="J539" s="5"/>
      <c r="K539" s="23"/>
      <c r="L539" s="5"/>
      <c r="M539" s="5"/>
      <c r="N539" s="14"/>
      <c r="O539" s="14"/>
    </row>
    <row r="540" spans="1:15" ht="14.25">
      <c r="A540" s="25"/>
      <c r="B540" s="14"/>
      <c r="C540" s="14"/>
      <c r="D540" s="14"/>
      <c r="E540" s="14"/>
      <c r="F540" s="14"/>
      <c r="G540" s="14"/>
      <c r="H540" s="14"/>
      <c r="I540" s="14"/>
      <c r="J540" s="5"/>
      <c r="K540" s="23"/>
      <c r="L540" s="5"/>
      <c r="M540" s="5"/>
      <c r="N540" s="14"/>
      <c r="O540" s="14"/>
    </row>
    <row r="541" spans="1:15" ht="14.25">
      <c r="A541" s="25"/>
      <c r="B541" s="126"/>
      <c r="C541" s="14"/>
      <c r="D541" s="14"/>
      <c r="E541" s="14"/>
      <c r="F541" s="14"/>
      <c r="G541" s="14"/>
      <c r="H541" s="14"/>
      <c r="I541" s="14"/>
      <c r="J541" s="5"/>
      <c r="K541" s="5"/>
      <c r="L541" s="5"/>
      <c r="M541" s="5"/>
      <c r="N541" s="14"/>
      <c r="O541" s="14"/>
    </row>
    <row r="542" spans="1:15" ht="14.25">
      <c r="A542" s="25"/>
      <c r="B542" s="14"/>
      <c r="C542" s="14"/>
      <c r="D542" s="14"/>
      <c r="E542" s="14"/>
      <c r="F542" s="14"/>
      <c r="G542" s="14"/>
      <c r="H542" s="14"/>
      <c r="I542" s="14"/>
      <c r="J542" s="5"/>
      <c r="K542" s="5"/>
      <c r="L542" s="5"/>
      <c r="M542" s="5"/>
      <c r="N542" s="14"/>
      <c r="O542" s="14"/>
    </row>
    <row r="543" spans="1:15" ht="14.25">
      <c r="A543" s="14"/>
      <c r="B543" s="126"/>
      <c r="C543" s="14"/>
      <c r="D543" s="14"/>
      <c r="E543" s="14"/>
      <c r="F543" s="14"/>
      <c r="G543" s="14"/>
      <c r="H543" s="14"/>
      <c r="I543" s="14"/>
      <c r="J543" s="5"/>
      <c r="K543" s="5"/>
      <c r="L543" s="5"/>
      <c r="M543" s="5"/>
      <c r="N543" s="14"/>
      <c r="O543" s="14"/>
    </row>
    <row r="544" spans="1:15" ht="14.25">
      <c r="A544" s="25"/>
      <c r="B544" s="14"/>
      <c r="C544" s="14"/>
      <c r="D544" s="14"/>
      <c r="E544" s="14"/>
      <c r="F544" s="14"/>
      <c r="G544" s="14"/>
      <c r="H544" s="14"/>
      <c r="I544" s="14"/>
      <c r="J544" s="5"/>
      <c r="K544" s="5"/>
      <c r="L544" s="5"/>
      <c r="M544" s="5"/>
      <c r="N544" s="14"/>
      <c r="O544" s="14"/>
    </row>
    <row r="545" spans="1:15" ht="14.25">
      <c r="A545" s="14"/>
      <c r="B545" s="126"/>
      <c r="C545" s="14"/>
      <c r="D545" s="14"/>
      <c r="E545" s="14"/>
      <c r="F545" s="14"/>
      <c r="G545" s="14"/>
      <c r="H545" s="14"/>
      <c r="I545" s="14"/>
      <c r="J545" s="5"/>
      <c r="K545" s="5"/>
      <c r="L545" s="5"/>
      <c r="M545" s="5"/>
      <c r="N545" s="14"/>
      <c r="O545" s="14"/>
    </row>
    <row r="546" spans="1:15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4"/>
      <c r="O546" s="14"/>
    </row>
    <row r="547" spans="1:15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1:15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1:15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1:23" ht="12.75">
      <c r="A550" s="14"/>
      <c r="B550" s="14"/>
      <c r="C550" s="14"/>
      <c r="D550" s="14"/>
      <c r="E550" s="14"/>
      <c r="F550" s="14"/>
      <c r="G550" s="6"/>
      <c r="H550" s="6"/>
      <c r="I550" s="6"/>
      <c r="J550" s="6"/>
      <c r="K550" s="6"/>
      <c r="L550" s="6"/>
      <c r="M550" s="6"/>
      <c r="N550" s="6"/>
      <c r="O550" s="14"/>
      <c r="Q550" s="1"/>
      <c r="R550" s="1"/>
      <c r="S550" s="1"/>
      <c r="T550" s="1"/>
      <c r="U550" s="1"/>
      <c r="V550" s="1"/>
      <c r="W550" s="1"/>
    </row>
    <row r="551" spans="1:15" ht="14.25">
      <c r="A551" s="126"/>
      <c r="B551" s="14"/>
      <c r="C551" s="14"/>
      <c r="D551" s="14"/>
      <c r="E551" s="14"/>
      <c r="F551" s="14"/>
      <c r="G551" s="14"/>
      <c r="H551" s="5"/>
      <c r="I551" s="5"/>
      <c r="J551" s="5"/>
      <c r="K551" s="5"/>
      <c r="L551" s="5"/>
      <c r="M551" s="5"/>
      <c r="N551" s="14"/>
      <c r="O551" s="14"/>
    </row>
    <row r="552" spans="1:15" ht="14.25">
      <c r="A552" s="7"/>
      <c r="B552" s="7"/>
      <c r="C552" s="7"/>
      <c r="D552" s="7"/>
      <c r="E552" s="7"/>
      <c r="F552" s="14"/>
      <c r="G552" s="14"/>
      <c r="H552" s="5"/>
      <c r="I552" s="5"/>
      <c r="J552" s="5"/>
      <c r="K552" s="5"/>
      <c r="L552" s="5"/>
      <c r="M552" s="5"/>
      <c r="N552" s="14"/>
      <c r="O552" s="14"/>
    </row>
    <row r="553" spans="1:15" ht="14.25">
      <c r="A553" s="5"/>
      <c r="B553" s="5"/>
      <c r="C553" s="5"/>
      <c r="D553" s="5"/>
      <c r="E553" s="5"/>
      <c r="F553" s="14"/>
      <c r="G553" s="14"/>
      <c r="H553" s="5"/>
      <c r="I553" s="5"/>
      <c r="J553" s="5"/>
      <c r="K553" s="5"/>
      <c r="L553" s="5"/>
      <c r="M553" s="5"/>
      <c r="N553" s="14"/>
      <c r="O553" s="14"/>
    </row>
    <row r="554" spans="1:15" ht="14.25">
      <c r="A554" s="5"/>
      <c r="B554" s="5"/>
      <c r="C554" s="5"/>
      <c r="D554" s="5"/>
      <c r="E554" s="5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1:15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1:15" ht="12.75">
      <c r="A556" s="126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1:15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1:15" ht="14.25">
      <c r="A558" s="14"/>
      <c r="B558" s="14"/>
      <c r="C558" s="14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4"/>
      <c r="O558" s="14"/>
    </row>
    <row r="559" spans="1:15" ht="15">
      <c r="A559" s="14"/>
      <c r="B559" s="14"/>
      <c r="C559" s="14"/>
      <c r="D559" s="127"/>
      <c r="E559" s="127"/>
      <c r="F559" s="127"/>
      <c r="G559" s="127"/>
      <c r="H559" s="127"/>
      <c r="I559" s="127"/>
      <c r="J559" s="127"/>
      <c r="K559" s="127"/>
      <c r="L559" s="127"/>
      <c r="M559" s="5"/>
      <c r="N559" s="14"/>
      <c r="O559" s="14"/>
    </row>
    <row r="560" spans="1:15" ht="15">
      <c r="A560" s="14"/>
      <c r="B560" s="14"/>
      <c r="C560" s="14"/>
      <c r="D560" s="127"/>
      <c r="E560" s="127"/>
      <c r="F560" s="127"/>
      <c r="G560" s="127"/>
      <c r="H560" s="127"/>
      <c r="I560" s="127"/>
      <c r="J560" s="127"/>
      <c r="K560" s="127"/>
      <c r="L560" s="127"/>
      <c r="M560" s="5"/>
      <c r="N560" s="14"/>
      <c r="O560" s="14"/>
    </row>
    <row r="561" spans="1:15" ht="14.25">
      <c r="A561" s="14"/>
      <c r="B561" s="14"/>
      <c r="C561" s="14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4"/>
      <c r="O561" s="14"/>
    </row>
    <row r="562" spans="1:15" ht="14.25">
      <c r="A562" s="14"/>
      <c r="B562" s="14"/>
      <c r="C562" s="14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4"/>
      <c r="O562" s="14"/>
    </row>
    <row r="563" spans="1:15" ht="15">
      <c r="A563" s="14"/>
      <c r="B563" s="14"/>
      <c r="C563" s="14"/>
      <c r="D563" s="14"/>
      <c r="E563" s="14"/>
      <c r="F563" s="127"/>
      <c r="G563" s="127"/>
      <c r="H563" s="5"/>
      <c r="I563" s="5"/>
      <c r="J563" s="14"/>
      <c r="K563" s="14"/>
      <c r="L563" s="14"/>
      <c r="M563" s="14"/>
      <c r="N563" s="14"/>
      <c r="O563" s="14"/>
    </row>
    <row r="564" spans="1:15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1:15" ht="14.25">
      <c r="A565" s="5"/>
      <c r="B565" s="5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5"/>
      <c r="N565" s="14"/>
      <c r="O565" s="14"/>
    </row>
    <row r="566" spans="1:15" ht="14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4"/>
      <c r="O566" s="14"/>
    </row>
    <row r="567" spans="1:15" ht="12.75">
      <c r="A567" s="36"/>
      <c r="B567" s="13"/>
      <c r="C567" s="13"/>
      <c r="D567" s="13"/>
      <c r="E567" s="13"/>
      <c r="F567" s="13"/>
      <c r="G567" s="13"/>
      <c r="H567" s="241"/>
      <c r="I567" s="241"/>
      <c r="J567" s="242"/>
      <c r="K567" s="22"/>
      <c r="L567" s="22"/>
      <c r="M567" s="242"/>
      <c r="N567" s="14"/>
      <c r="O567" s="14"/>
    </row>
    <row r="568" spans="1:15" ht="12.75">
      <c r="A568" s="36"/>
      <c r="B568" s="13"/>
      <c r="C568" s="13"/>
      <c r="D568" s="13"/>
      <c r="E568" s="13"/>
      <c r="F568" s="13"/>
      <c r="G568" s="13"/>
      <c r="H568" s="241"/>
      <c r="I568" s="241"/>
      <c r="J568" s="242"/>
      <c r="K568" s="22"/>
      <c r="L568" s="22"/>
      <c r="M568" s="242"/>
      <c r="N568" s="14"/>
      <c r="O568" s="14"/>
    </row>
    <row r="569" spans="1:15" ht="12.75">
      <c r="A569" s="36"/>
      <c r="B569" s="13"/>
      <c r="C569" s="13"/>
      <c r="D569" s="13"/>
      <c r="E569" s="13"/>
      <c r="F569" s="13"/>
      <c r="G569" s="13"/>
      <c r="H569" s="241"/>
      <c r="I569" s="241"/>
      <c r="J569" s="242"/>
      <c r="K569" s="22"/>
      <c r="L569" s="22"/>
      <c r="M569" s="242"/>
      <c r="N569" s="14"/>
      <c r="O569" s="14"/>
    </row>
    <row r="570" spans="1:15" ht="12.75">
      <c r="A570" s="36"/>
      <c r="B570" s="13"/>
      <c r="C570" s="13"/>
      <c r="D570" s="13"/>
      <c r="E570" s="13"/>
      <c r="F570" s="13"/>
      <c r="G570" s="13"/>
      <c r="H570" s="241"/>
      <c r="I570" s="241"/>
      <c r="J570" s="242"/>
      <c r="K570" s="22"/>
      <c r="L570" s="22"/>
      <c r="M570" s="242"/>
      <c r="N570" s="14"/>
      <c r="O570" s="14"/>
    </row>
    <row r="571" spans="1:15" ht="12.75">
      <c r="A571" s="36"/>
      <c r="B571" s="36"/>
      <c r="C571" s="36"/>
      <c r="D571" s="36"/>
      <c r="E571" s="36"/>
      <c r="F571" s="36"/>
      <c r="G571" s="36"/>
      <c r="H571" s="241"/>
      <c r="I571" s="241"/>
      <c r="J571" s="242"/>
      <c r="K571" s="22"/>
      <c r="L571" s="13"/>
      <c r="M571" s="242"/>
      <c r="N571" s="14"/>
      <c r="O571" s="14"/>
    </row>
    <row r="572" spans="1:15" ht="12.75">
      <c r="A572" s="36"/>
      <c r="B572" s="36"/>
      <c r="C572" s="36"/>
      <c r="D572" s="36"/>
      <c r="E572" s="36"/>
      <c r="F572" s="36"/>
      <c r="G572" s="36"/>
      <c r="H572" s="241"/>
      <c r="I572" s="241"/>
      <c r="J572" s="242"/>
      <c r="K572" s="36"/>
      <c r="L572" s="36"/>
      <c r="M572" s="242"/>
      <c r="N572" s="14"/>
      <c r="O572" s="14"/>
    </row>
    <row r="573" spans="1:15" ht="12.75">
      <c r="A573" s="36"/>
      <c r="B573" s="36"/>
      <c r="C573" s="36"/>
      <c r="D573" s="36"/>
      <c r="E573" s="36"/>
      <c r="F573" s="36"/>
      <c r="G573" s="36"/>
      <c r="H573" s="241"/>
      <c r="I573" s="241"/>
      <c r="J573" s="242"/>
      <c r="K573" s="36"/>
      <c r="L573" s="36"/>
      <c r="M573" s="242"/>
      <c r="N573" s="14"/>
      <c r="O573" s="14"/>
    </row>
    <row r="574" spans="1:15" ht="15">
      <c r="A574" s="37"/>
      <c r="B574" s="40"/>
      <c r="C574" s="139"/>
      <c r="D574" s="125"/>
      <c r="E574" s="40"/>
      <c r="F574" s="139"/>
      <c r="G574" s="144"/>
      <c r="H574" s="5"/>
      <c r="I574" s="5"/>
      <c r="J574" s="5"/>
      <c r="K574" s="5"/>
      <c r="L574" s="5"/>
      <c r="M574" s="5"/>
      <c r="N574" s="14"/>
      <c r="O574" s="14"/>
    </row>
    <row r="575" spans="1:15" ht="14.25">
      <c r="A575" s="37"/>
      <c r="B575" s="40"/>
      <c r="C575" s="139"/>
      <c r="D575" s="30"/>
      <c r="E575" s="40"/>
      <c r="F575" s="139"/>
      <c r="G575" s="30"/>
      <c r="H575" s="131"/>
      <c r="I575" s="131"/>
      <c r="J575" s="136"/>
      <c r="K575" s="136"/>
      <c r="L575" s="5"/>
      <c r="M575" s="5"/>
      <c r="N575" s="14"/>
      <c r="O575" s="14"/>
    </row>
    <row r="576" spans="1:15" ht="14.25">
      <c r="A576" s="37"/>
      <c r="B576" s="40"/>
      <c r="C576" s="139"/>
      <c r="D576" s="30"/>
      <c r="E576" s="40"/>
      <c r="F576" s="139"/>
      <c r="G576" s="30"/>
      <c r="H576" s="131"/>
      <c r="I576" s="131"/>
      <c r="J576" s="136"/>
      <c r="K576" s="136"/>
      <c r="L576" s="5"/>
      <c r="M576" s="5"/>
      <c r="N576" s="14"/>
      <c r="O576" s="14"/>
    </row>
    <row r="577" spans="1:15" ht="14.25">
      <c r="A577" s="37"/>
      <c r="B577" s="40"/>
      <c r="C577" s="139"/>
      <c r="D577" s="30"/>
      <c r="E577" s="40"/>
      <c r="F577" s="139"/>
      <c r="G577" s="30"/>
      <c r="H577" s="131"/>
      <c r="I577" s="131"/>
      <c r="J577" s="136"/>
      <c r="K577" s="136"/>
      <c r="L577" s="5"/>
      <c r="M577" s="5"/>
      <c r="N577" s="14"/>
      <c r="O577" s="14"/>
    </row>
    <row r="578" spans="1:15" ht="14.25">
      <c r="A578" s="37"/>
      <c r="B578" s="40"/>
      <c r="C578" s="139"/>
      <c r="D578" s="30"/>
      <c r="E578" s="40"/>
      <c r="F578" s="139"/>
      <c r="G578" s="30"/>
      <c r="H578" s="131"/>
      <c r="I578" s="131"/>
      <c r="J578" s="136"/>
      <c r="K578" s="136"/>
      <c r="L578" s="5"/>
      <c r="M578" s="5"/>
      <c r="N578" s="14"/>
      <c r="O578" s="14"/>
    </row>
    <row r="579" spans="1:15" ht="14.25">
      <c r="A579" s="37"/>
      <c r="B579" s="40"/>
      <c r="C579" s="139"/>
      <c r="D579" s="30"/>
      <c r="E579" s="40"/>
      <c r="F579" s="139"/>
      <c r="G579" s="30"/>
      <c r="H579" s="131"/>
      <c r="I579" s="131"/>
      <c r="J579" s="136"/>
      <c r="K579" s="136"/>
      <c r="L579" s="5"/>
      <c r="M579" s="5"/>
      <c r="N579" s="14"/>
      <c r="O579" s="14"/>
    </row>
    <row r="580" spans="1:15" ht="14.25">
      <c r="A580" s="37"/>
      <c r="B580" s="40"/>
      <c r="C580" s="139"/>
      <c r="D580" s="30"/>
      <c r="E580" s="40"/>
      <c r="F580" s="139"/>
      <c r="G580" s="30"/>
      <c r="H580" s="131"/>
      <c r="I580" s="131"/>
      <c r="J580" s="136"/>
      <c r="K580" s="136"/>
      <c r="L580" s="5"/>
      <c r="M580" s="5"/>
      <c r="N580" s="14"/>
      <c r="O580" s="14"/>
    </row>
    <row r="581" spans="1:15" ht="14.25">
      <c r="A581" s="37"/>
      <c r="B581" s="40"/>
      <c r="C581" s="139"/>
      <c r="D581" s="30"/>
      <c r="E581" s="40"/>
      <c r="F581" s="139"/>
      <c r="G581" s="30"/>
      <c r="H581" s="131"/>
      <c r="I581" s="131"/>
      <c r="J581" s="136"/>
      <c r="K581" s="136"/>
      <c r="L581" s="5"/>
      <c r="M581" s="5"/>
      <c r="N581" s="14"/>
      <c r="O581" s="14"/>
    </row>
    <row r="582" spans="1:15" ht="14.25">
      <c r="A582" s="37"/>
      <c r="B582" s="40"/>
      <c r="C582" s="139"/>
      <c r="D582" s="30"/>
      <c r="E582" s="40"/>
      <c r="F582" s="139"/>
      <c r="G582" s="30"/>
      <c r="H582" s="131"/>
      <c r="I582" s="131"/>
      <c r="J582" s="136"/>
      <c r="K582" s="136"/>
      <c r="L582" s="5"/>
      <c r="M582" s="5"/>
      <c r="N582" s="14"/>
      <c r="O582" s="14"/>
    </row>
    <row r="583" spans="1:15" ht="14.25">
      <c r="A583" s="37"/>
      <c r="B583" s="40"/>
      <c r="C583" s="139"/>
      <c r="D583" s="30"/>
      <c r="E583" s="40"/>
      <c r="F583" s="139"/>
      <c r="G583" s="30"/>
      <c r="H583" s="131"/>
      <c r="I583" s="131"/>
      <c r="J583" s="136"/>
      <c r="K583" s="136"/>
      <c r="L583" s="5"/>
      <c r="M583" s="5"/>
      <c r="N583" s="14"/>
      <c r="O583" s="14"/>
    </row>
    <row r="584" spans="1:15" ht="14.25">
      <c r="A584" s="37"/>
      <c r="B584" s="40"/>
      <c r="C584" s="139"/>
      <c r="D584" s="30"/>
      <c r="E584" s="40"/>
      <c r="F584" s="139"/>
      <c r="G584" s="30"/>
      <c r="H584" s="131"/>
      <c r="I584" s="131"/>
      <c r="J584" s="136"/>
      <c r="K584" s="136"/>
      <c r="L584" s="5"/>
      <c r="M584" s="5"/>
      <c r="N584" s="14"/>
      <c r="O584" s="14"/>
    </row>
    <row r="585" spans="1:15" ht="14.25">
      <c r="A585" s="37"/>
      <c r="B585" s="40"/>
      <c r="C585" s="139"/>
      <c r="D585" s="30"/>
      <c r="E585" s="40"/>
      <c r="F585" s="139"/>
      <c r="G585" s="30"/>
      <c r="H585" s="131"/>
      <c r="I585" s="131"/>
      <c r="J585" s="136"/>
      <c r="K585" s="136"/>
      <c r="L585" s="5"/>
      <c r="M585" s="5"/>
      <c r="N585" s="14"/>
      <c r="O585" s="14"/>
    </row>
    <row r="586" spans="1:15" ht="14.25">
      <c r="A586" s="37"/>
      <c r="B586" s="40"/>
      <c r="C586" s="139"/>
      <c r="D586" s="30"/>
      <c r="E586" s="40"/>
      <c r="F586" s="139"/>
      <c r="G586" s="30"/>
      <c r="H586" s="131"/>
      <c r="I586" s="131"/>
      <c r="J586" s="136"/>
      <c r="K586" s="136"/>
      <c r="L586" s="5"/>
      <c r="M586" s="5"/>
      <c r="N586" s="14"/>
      <c r="O586" s="14"/>
    </row>
    <row r="587" spans="1:15" ht="14.25">
      <c r="A587" s="37"/>
      <c r="B587" s="40"/>
      <c r="C587" s="139"/>
      <c r="D587" s="30"/>
      <c r="E587" s="40"/>
      <c r="F587" s="139"/>
      <c r="G587" s="30"/>
      <c r="H587" s="131"/>
      <c r="I587" s="131"/>
      <c r="J587" s="136"/>
      <c r="K587" s="136"/>
      <c r="L587" s="5"/>
      <c r="M587" s="5"/>
      <c r="N587" s="14"/>
      <c r="O587" s="14"/>
    </row>
    <row r="588" spans="1:15" ht="14.25">
      <c r="A588" s="37"/>
      <c r="B588" s="40"/>
      <c r="C588" s="139"/>
      <c r="D588" s="30"/>
      <c r="E588" s="40"/>
      <c r="F588" s="139"/>
      <c r="G588" s="30"/>
      <c r="H588" s="131"/>
      <c r="I588" s="131"/>
      <c r="J588" s="136"/>
      <c r="K588" s="136"/>
      <c r="L588" s="5"/>
      <c r="M588" s="5"/>
      <c r="N588" s="14"/>
      <c r="O588" s="14"/>
    </row>
    <row r="589" spans="1:15" ht="14.25">
      <c r="A589" s="37"/>
      <c r="B589" s="40"/>
      <c r="C589" s="139"/>
      <c r="D589" s="30"/>
      <c r="E589" s="40"/>
      <c r="F589" s="139"/>
      <c r="G589" s="30"/>
      <c r="H589" s="131"/>
      <c r="I589" s="131"/>
      <c r="J589" s="136"/>
      <c r="K589" s="136"/>
      <c r="L589" s="5"/>
      <c r="M589" s="5"/>
      <c r="N589" s="14"/>
      <c r="O589" s="14"/>
    </row>
    <row r="590" spans="1:15" ht="14.25">
      <c r="A590" s="37"/>
      <c r="B590" s="40"/>
      <c r="C590" s="139"/>
      <c r="D590" s="30"/>
      <c r="E590" s="40"/>
      <c r="F590" s="139"/>
      <c r="G590" s="30"/>
      <c r="H590" s="131"/>
      <c r="I590" s="131"/>
      <c r="J590" s="136"/>
      <c r="K590" s="136"/>
      <c r="L590" s="5"/>
      <c r="M590" s="5"/>
      <c r="N590" s="14"/>
      <c r="O590" s="14"/>
    </row>
    <row r="591" spans="1:15" ht="14.25">
      <c r="A591" s="37"/>
      <c r="B591" s="40"/>
      <c r="C591" s="139"/>
      <c r="D591" s="30"/>
      <c r="E591" s="40"/>
      <c r="F591" s="139"/>
      <c r="G591" s="30"/>
      <c r="H591" s="131"/>
      <c r="I591" s="131"/>
      <c r="J591" s="136"/>
      <c r="K591" s="136"/>
      <c r="L591" s="5"/>
      <c r="M591" s="5"/>
      <c r="N591" s="14"/>
      <c r="O591" s="14"/>
    </row>
    <row r="592" spans="1:15" ht="14.25">
      <c r="A592" s="37"/>
      <c r="B592" s="40"/>
      <c r="C592" s="139"/>
      <c r="D592" s="30"/>
      <c r="E592" s="40"/>
      <c r="F592" s="139"/>
      <c r="G592" s="30"/>
      <c r="H592" s="131"/>
      <c r="I592" s="131"/>
      <c r="J592" s="136"/>
      <c r="K592" s="136"/>
      <c r="L592" s="5"/>
      <c r="M592" s="5"/>
      <c r="N592" s="14"/>
      <c r="O592" s="14"/>
    </row>
    <row r="593" spans="1:15" ht="14.25">
      <c r="A593" s="37"/>
      <c r="B593" s="40"/>
      <c r="C593" s="139"/>
      <c r="D593" s="30"/>
      <c r="E593" s="40"/>
      <c r="F593" s="139"/>
      <c r="G593" s="30"/>
      <c r="H593" s="131"/>
      <c r="I593" s="131"/>
      <c r="J593" s="136"/>
      <c r="K593" s="136"/>
      <c r="L593" s="5"/>
      <c r="M593" s="5"/>
      <c r="N593" s="14"/>
      <c r="O593" s="14"/>
    </row>
    <row r="594" spans="1:15" ht="14.25">
      <c r="A594" s="37"/>
      <c r="B594" s="40"/>
      <c r="C594" s="139"/>
      <c r="D594" s="30"/>
      <c r="E594" s="40"/>
      <c r="F594" s="139"/>
      <c r="G594" s="30"/>
      <c r="H594" s="131"/>
      <c r="I594" s="131"/>
      <c r="J594" s="136"/>
      <c r="K594" s="136"/>
      <c r="L594" s="5"/>
      <c r="M594" s="5"/>
      <c r="N594" s="14"/>
      <c r="O594" s="14"/>
    </row>
    <row r="595" spans="1:15" ht="14.25">
      <c r="A595" s="37"/>
      <c r="B595" s="40"/>
      <c r="C595" s="139"/>
      <c r="D595" s="30"/>
      <c r="E595" s="40"/>
      <c r="F595" s="139"/>
      <c r="G595" s="30"/>
      <c r="H595" s="131"/>
      <c r="I595" s="131"/>
      <c r="J595" s="136"/>
      <c r="K595" s="136"/>
      <c r="L595" s="5"/>
      <c r="M595" s="5"/>
      <c r="N595" s="14"/>
      <c r="O595" s="14"/>
    </row>
    <row r="596" spans="1:15" ht="14.25">
      <c r="A596" s="37"/>
      <c r="B596" s="40"/>
      <c r="C596" s="139"/>
      <c r="D596" s="30"/>
      <c r="E596" s="40"/>
      <c r="F596" s="139"/>
      <c r="G596" s="30"/>
      <c r="H596" s="131"/>
      <c r="I596" s="131"/>
      <c r="J596" s="136"/>
      <c r="K596" s="136"/>
      <c r="L596" s="5"/>
      <c r="M596" s="5"/>
      <c r="N596" s="14"/>
      <c r="O596" s="14"/>
    </row>
    <row r="597" spans="1:15" ht="14.25">
      <c r="A597" s="37"/>
      <c r="B597" s="40"/>
      <c r="C597" s="139"/>
      <c r="D597" s="30"/>
      <c r="E597" s="40"/>
      <c r="F597" s="139"/>
      <c r="G597" s="30"/>
      <c r="H597" s="131"/>
      <c r="I597" s="131"/>
      <c r="J597" s="136"/>
      <c r="K597" s="136"/>
      <c r="L597" s="5"/>
      <c r="M597" s="5"/>
      <c r="N597" s="14"/>
      <c r="O597" s="14"/>
    </row>
    <row r="598" spans="1:15" ht="14.25">
      <c r="A598" s="37"/>
      <c r="B598" s="139"/>
      <c r="C598" s="139"/>
      <c r="D598" s="30"/>
      <c r="E598" s="40"/>
      <c r="F598" s="139"/>
      <c r="G598" s="30"/>
      <c r="H598" s="131"/>
      <c r="I598" s="131"/>
      <c r="J598" s="136"/>
      <c r="K598" s="136"/>
      <c r="L598" s="5"/>
      <c r="M598" s="5"/>
      <c r="N598" s="14"/>
      <c r="O598" s="14"/>
    </row>
    <row r="599" spans="1:15" ht="12.75">
      <c r="A599" s="13"/>
      <c r="B599" s="13"/>
      <c r="C599" s="13"/>
      <c r="D599" s="13"/>
      <c r="E599" s="13"/>
      <c r="F599" s="240"/>
      <c r="G599" s="240"/>
      <c r="H599" s="240"/>
      <c r="I599" s="240"/>
      <c r="J599" s="240"/>
      <c r="K599" s="22"/>
      <c r="L599" s="22"/>
      <c r="M599" s="22"/>
      <c r="N599" s="14"/>
      <c r="O599" s="14"/>
    </row>
    <row r="600" spans="1:15" ht="12.75">
      <c r="A600" s="24"/>
      <c r="B600" s="240"/>
      <c r="C600" s="240"/>
      <c r="D600" s="240"/>
      <c r="E600" s="240"/>
      <c r="F600" s="36"/>
      <c r="G600" s="36"/>
      <c r="H600" s="240"/>
      <c r="I600" s="240"/>
      <c r="J600" s="240"/>
      <c r="K600" s="22"/>
      <c r="L600" s="22"/>
      <c r="M600" s="22"/>
      <c r="N600" s="14"/>
      <c r="O600" s="14"/>
    </row>
    <row r="601" spans="1:15" ht="12.75">
      <c r="A601" s="37"/>
      <c r="B601" s="13"/>
      <c r="C601" s="13"/>
      <c r="D601" s="13"/>
      <c r="E601" s="13"/>
      <c r="F601" s="36"/>
      <c r="G601" s="36"/>
      <c r="H601" s="240"/>
      <c r="I601" s="240"/>
      <c r="J601" s="240"/>
      <c r="K601" s="22"/>
      <c r="L601" s="22"/>
      <c r="M601" s="22"/>
      <c r="N601" s="14"/>
      <c r="O601" s="14"/>
    </row>
    <row r="602" spans="1:15" ht="12.75">
      <c r="A602" s="133"/>
      <c r="B602" s="238"/>
      <c r="C602" s="239"/>
      <c r="D602" s="238"/>
      <c r="E602" s="239"/>
      <c r="F602" s="31"/>
      <c r="G602" s="31"/>
      <c r="H602" s="7"/>
      <c r="I602" s="31"/>
      <c r="J602" s="7"/>
      <c r="K602" s="7"/>
      <c r="L602" s="139"/>
      <c r="M602" s="7"/>
      <c r="N602" s="14"/>
      <c r="O602" s="14"/>
    </row>
    <row r="603" spans="1:15" ht="12.75">
      <c r="A603" s="133"/>
      <c r="B603" s="238"/>
      <c r="C603" s="239"/>
      <c r="D603" s="238"/>
      <c r="E603" s="239"/>
      <c r="F603" s="31"/>
      <c r="G603" s="31"/>
      <c r="H603" s="7"/>
      <c r="I603" s="31"/>
      <c r="J603" s="7"/>
      <c r="K603" s="7"/>
      <c r="L603" s="139"/>
      <c r="M603" s="7"/>
      <c r="N603" s="14"/>
      <c r="O603" s="14"/>
    </row>
    <row r="604" spans="1:15" ht="12.75">
      <c r="A604" s="133"/>
      <c r="B604" s="238"/>
      <c r="C604" s="239"/>
      <c r="D604" s="238"/>
      <c r="E604" s="239"/>
      <c r="F604" s="31"/>
      <c r="G604" s="31"/>
      <c r="H604" s="7"/>
      <c r="I604" s="31"/>
      <c r="J604" s="7"/>
      <c r="K604" s="7"/>
      <c r="L604" s="139"/>
      <c r="M604" s="7"/>
      <c r="N604" s="14"/>
      <c r="O604" s="14"/>
    </row>
    <row r="605" spans="1:15" ht="12.75">
      <c r="A605" s="133"/>
      <c r="B605" s="238"/>
      <c r="C605" s="239"/>
      <c r="D605" s="238"/>
      <c r="E605" s="239"/>
      <c r="F605" s="139"/>
      <c r="G605" s="139"/>
      <c r="H605" s="7"/>
      <c r="I605" s="31"/>
      <c r="J605" s="7"/>
      <c r="K605" s="7"/>
      <c r="L605" s="139"/>
      <c r="M605" s="7"/>
      <c r="N605" s="14"/>
      <c r="O605" s="14"/>
    </row>
    <row r="606" spans="1:15" ht="15">
      <c r="A606" s="134"/>
      <c r="B606" s="127"/>
      <c r="C606" s="127"/>
      <c r="D606" s="127"/>
      <c r="E606" s="5"/>
      <c r="F606" s="5"/>
      <c r="G606" s="5"/>
      <c r="H606" s="5"/>
      <c r="I606" s="5"/>
      <c r="J606" s="5"/>
      <c r="K606" s="5"/>
      <c r="L606" s="5"/>
      <c r="M606" s="5"/>
      <c r="N606" s="14"/>
      <c r="O606" s="14"/>
    </row>
    <row r="607" spans="1:15" ht="14.25">
      <c r="A607" s="23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4"/>
      <c r="O607" s="14"/>
    </row>
    <row r="608" spans="1:15" ht="14.25">
      <c r="A608" s="24"/>
      <c r="B608" s="13"/>
      <c r="C608" s="13"/>
      <c r="D608" s="13"/>
      <c r="E608" s="14"/>
      <c r="F608" s="14"/>
      <c r="G608" s="14"/>
      <c r="H608" s="14"/>
      <c r="I608" s="14"/>
      <c r="J608" s="5"/>
      <c r="K608" s="23"/>
      <c r="L608" s="5"/>
      <c r="M608" s="5"/>
      <c r="N608" s="14"/>
      <c r="O608" s="14"/>
    </row>
    <row r="609" spans="1:15" ht="14.25">
      <c r="A609" s="25"/>
      <c r="B609" s="14"/>
      <c r="C609" s="14"/>
      <c r="D609" s="14"/>
      <c r="E609" s="14"/>
      <c r="F609" s="14"/>
      <c r="G609" s="14"/>
      <c r="H609" s="14"/>
      <c r="I609" s="14"/>
      <c r="J609" s="5"/>
      <c r="K609" s="23"/>
      <c r="L609" s="5"/>
      <c r="M609" s="5"/>
      <c r="N609" s="14"/>
      <c r="O609" s="14"/>
    </row>
    <row r="610" spans="1:15" ht="14.25">
      <c r="A610" s="25"/>
      <c r="B610" s="126"/>
      <c r="C610" s="14"/>
      <c r="D610" s="14"/>
      <c r="E610" s="14"/>
      <c r="F610" s="14"/>
      <c r="G610" s="14"/>
      <c r="H610" s="14"/>
      <c r="I610" s="14"/>
      <c r="J610" s="5"/>
      <c r="K610" s="5"/>
      <c r="L610" s="5"/>
      <c r="M610" s="5"/>
      <c r="N610" s="14"/>
      <c r="O610" s="14"/>
    </row>
    <row r="611" spans="1:15" ht="14.25">
      <c r="A611" s="25"/>
      <c r="B611" s="14"/>
      <c r="C611" s="14"/>
      <c r="D611" s="14"/>
      <c r="E611" s="14"/>
      <c r="F611" s="14"/>
      <c r="G611" s="14"/>
      <c r="H611" s="14"/>
      <c r="I611" s="14"/>
      <c r="J611" s="5"/>
      <c r="K611" s="5"/>
      <c r="L611" s="5"/>
      <c r="M611" s="5"/>
      <c r="N611" s="14"/>
      <c r="O611" s="14"/>
    </row>
    <row r="612" spans="1:15" ht="14.25">
      <c r="A612" s="14"/>
      <c r="B612" s="126"/>
      <c r="C612" s="14"/>
      <c r="D612" s="14"/>
      <c r="E612" s="14"/>
      <c r="F612" s="14"/>
      <c r="G612" s="14"/>
      <c r="H612" s="14"/>
      <c r="I612" s="14"/>
      <c r="J612" s="5"/>
      <c r="K612" s="5"/>
      <c r="L612" s="5"/>
      <c r="M612" s="5"/>
      <c r="N612" s="14"/>
      <c r="O612" s="14"/>
    </row>
    <row r="613" spans="1:15" ht="14.25">
      <c r="A613" s="25"/>
      <c r="B613" s="14"/>
      <c r="C613" s="14"/>
      <c r="D613" s="14"/>
      <c r="E613" s="14"/>
      <c r="F613" s="14"/>
      <c r="G613" s="14"/>
      <c r="H613" s="14"/>
      <c r="I613" s="14"/>
      <c r="J613" s="5"/>
      <c r="K613" s="5"/>
      <c r="L613" s="5"/>
      <c r="M613" s="5"/>
      <c r="N613" s="14"/>
      <c r="O613" s="14"/>
    </row>
    <row r="614" spans="1:15" ht="14.25">
      <c r="A614" s="14"/>
      <c r="B614" s="126"/>
      <c r="C614" s="14"/>
      <c r="D614" s="14"/>
      <c r="E614" s="14"/>
      <c r="F614" s="14"/>
      <c r="G614" s="14"/>
      <c r="H614" s="14"/>
      <c r="I614" s="14"/>
      <c r="J614" s="5"/>
      <c r="K614" s="5"/>
      <c r="L614" s="5"/>
      <c r="M614" s="5"/>
      <c r="N614" s="14"/>
      <c r="O614" s="14"/>
    </row>
    <row r="615" spans="1:15" ht="14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4"/>
      <c r="O615" s="14"/>
    </row>
    <row r="616" spans="1:15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1:15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1:15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1:15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1:15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1:15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1:15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1:15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1:15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1:15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1:15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1:15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1:15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1:15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1:15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1:15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1:15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1:15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1:15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1:15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1:15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1:15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1:15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1:15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1:15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1:15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1:15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1:15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1:15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1:15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1:15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1:15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1:15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1:15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1:15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1:15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1:15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1:15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1:15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1:15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1:15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1:15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1:15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1:15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1:15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1:15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1:15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1:15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1:15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1:15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1:15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1:15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1:15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1:15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1:15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1:15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</sheetData>
  <mergeCells count="225">
    <mergeCell ref="E61:F61"/>
    <mergeCell ref="G61:H61"/>
    <mergeCell ref="E60:F60"/>
    <mergeCell ref="A60:B60"/>
    <mergeCell ref="C60:D60"/>
    <mergeCell ref="A61:B61"/>
    <mergeCell ref="C61:D61"/>
    <mergeCell ref="G58:H58"/>
    <mergeCell ref="G60:H60"/>
    <mergeCell ref="G59:H59"/>
    <mergeCell ref="I61:J61"/>
    <mergeCell ref="A56:B57"/>
    <mergeCell ref="C56:F56"/>
    <mergeCell ref="A58:B58"/>
    <mergeCell ref="A49:B49"/>
    <mergeCell ref="E58:F58"/>
    <mergeCell ref="A59:B59"/>
    <mergeCell ref="C59:D59"/>
    <mergeCell ref="E59:F59"/>
    <mergeCell ref="C58:D58"/>
    <mergeCell ref="K18:L21"/>
    <mergeCell ref="M18:N21"/>
    <mergeCell ref="C23:F23"/>
    <mergeCell ref="M23:N23"/>
    <mergeCell ref="A18:B23"/>
    <mergeCell ref="C18:F19"/>
    <mergeCell ref="G18:H21"/>
    <mergeCell ref="I18:J21"/>
    <mergeCell ref="Y68:Z69"/>
    <mergeCell ref="Y70:Z70"/>
    <mergeCell ref="G56:L56"/>
    <mergeCell ref="M56:N57"/>
    <mergeCell ref="G57:H57"/>
    <mergeCell ref="I57:J57"/>
    <mergeCell ref="K57:L57"/>
    <mergeCell ref="I60:J60"/>
    <mergeCell ref="I59:J59"/>
    <mergeCell ref="I58:J58"/>
    <mergeCell ref="Y71:Z71"/>
    <mergeCell ref="Y72:Z72"/>
    <mergeCell ref="Y73:Z73"/>
    <mergeCell ref="Y74:Z74"/>
    <mergeCell ref="Y75:Z75"/>
    <mergeCell ref="Y76:Z76"/>
    <mergeCell ref="Y77:Z77"/>
    <mergeCell ref="Y78:Z78"/>
    <mergeCell ref="Y79:Z79"/>
    <mergeCell ref="Y80:Z80"/>
    <mergeCell ref="Y81:Z81"/>
    <mergeCell ref="Y82:Z82"/>
    <mergeCell ref="Y83:Z83"/>
    <mergeCell ref="Y84:Z84"/>
    <mergeCell ref="Y85:Z85"/>
    <mergeCell ref="Y86:Z86"/>
    <mergeCell ref="Y87:Z87"/>
    <mergeCell ref="Y88:Z88"/>
    <mergeCell ref="Y89:Z89"/>
    <mergeCell ref="Y90:Z90"/>
    <mergeCell ref="Y91:Z91"/>
    <mergeCell ref="Y92:Z92"/>
    <mergeCell ref="Y93:Z93"/>
    <mergeCell ref="Y94:Z94"/>
    <mergeCell ref="Y95:Z95"/>
    <mergeCell ref="Y98:Z99"/>
    <mergeCell ref="Y100:Z100"/>
    <mergeCell ref="Y101:Z101"/>
    <mergeCell ref="Y102:Z102"/>
    <mergeCell ref="Y103:Z103"/>
    <mergeCell ref="Y104:Z104"/>
    <mergeCell ref="Y105:Z105"/>
    <mergeCell ref="Y106:Z106"/>
    <mergeCell ref="Y107:Z107"/>
    <mergeCell ref="Y108:Z108"/>
    <mergeCell ref="Y109:Z109"/>
    <mergeCell ref="Y110:Z110"/>
    <mergeCell ref="Y111:Z111"/>
    <mergeCell ref="Y112:Z112"/>
    <mergeCell ref="Y113:Z113"/>
    <mergeCell ref="Y114:Z114"/>
    <mergeCell ref="Y115:Z115"/>
    <mergeCell ref="F116:J116"/>
    <mergeCell ref="Y116:Z116"/>
    <mergeCell ref="B117:C117"/>
    <mergeCell ref="D117:E117"/>
    <mergeCell ref="H117:J117"/>
    <mergeCell ref="Y117:Z117"/>
    <mergeCell ref="H118:J118"/>
    <mergeCell ref="Y118:Z118"/>
    <mergeCell ref="B119:C119"/>
    <mergeCell ref="D119:E119"/>
    <mergeCell ref="Y119:Z119"/>
    <mergeCell ref="B120:C120"/>
    <mergeCell ref="D120:E120"/>
    <mergeCell ref="Y120:Z120"/>
    <mergeCell ref="B121:C121"/>
    <mergeCell ref="D121:E121"/>
    <mergeCell ref="Y121:Z121"/>
    <mergeCell ref="B122:C122"/>
    <mergeCell ref="D122:E122"/>
    <mergeCell ref="Y122:Z122"/>
    <mergeCell ref="Y123:Z123"/>
    <mergeCell ref="Y124:Z124"/>
    <mergeCell ref="Y125:Z125"/>
    <mergeCell ref="H153:H159"/>
    <mergeCell ref="I153:I159"/>
    <mergeCell ref="J153:J159"/>
    <mergeCell ref="M153:M159"/>
    <mergeCell ref="F185:J185"/>
    <mergeCell ref="B186:C186"/>
    <mergeCell ref="D186:E186"/>
    <mergeCell ref="H186:J186"/>
    <mergeCell ref="H187:J187"/>
    <mergeCell ref="B188:C188"/>
    <mergeCell ref="D188:E188"/>
    <mergeCell ref="B189:C189"/>
    <mergeCell ref="D189:E189"/>
    <mergeCell ref="B190:C190"/>
    <mergeCell ref="D190:E190"/>
    <mergeCell ref="B191:C191"/>
    <mergeCell ref="D191:E191"/>
    <mergeCell ref="H222:H228"/>
    <mergeCell ref="I222:I228"/>
    <mergeCell ref="J222:J228"/>
    <mergeCell ref="M222:M228"/>
    <mergeCell ref="F254:J254"/>
    <mergeCell ref="B255:C255"/>
    <mergeCell ref="D255:E255"/>
    <mergeCell ref="H255:J255"/>
    <mergeCell ref="H256:J256"/>
    <mergeCell ref="B257:C257"/>
    <mergeCell ref="D257:E257"/>
    <mergeCell ref="B258:C258"/>
    <mergeCell ref="D258:E258"/>
    <mergeCell ref="B259:C259"/>
    <mergeCell ref="D259:E259"/>
    <mergeCell ref="B260:C260"/>
    <mergeCell ref="D260:E260"/>
    <mergeCell ref="H291:H297"/>
    <mergeCell ref="I291:I297"/>
    <mergeCell ref="J291:J297"/>
    <mergeCell ref="M291:M297"/>
    <mergeCell ref="F323:J323"/>
    <mergeCell ref="B324:C324"/>
    <mergeCell ref="D324:E324"/>
    <mergeCell ref="H324:J324"/>
    <mergeCell ref="H325:J325"/>
    <mergeCell ref="B326:C326"/>
    <mergeCell ref="D326:E326"/>
    <mergeCell ref="B327:C327"/>
    <mergeCell ref="D327:E327"/>
    <mergeCell ref="B328:C328"/>
    <mergeCell ref="D328:E328"/>
    <mergeCell ref="B329:C329"/>
    <mergeCell ref="D329:E329"/>
    <mergeCell ref="H360:H366"/>
    <mergeCell ref="I360:I366"/>
    <mergeCell ref="J360:J366"/>
    <mergeCell ref="M360:M366"/>
    <mergeCell ref="F392:J392"/>
    <mergeCell ref="B393:C393"/>
    <mergeCell ref="D393:E393"/>
    <mergeCell ref="H393:J393"/>
    <mergeCell ref="H394:J394"/>
    <mergeCell ref="B395:C395"/>
    <mergeCell ref="D395:E395"/>
    <mergeCell ref="B396:C396"/>
    <mergeCell ref="D396:E396"/>
    <mergeCell ref="H396:J396"/>
    <mergeCell ref="B397:C397"/>
    <mergeCell ref="D397:E397"/>
    <mergeCell ref="H397:J397"/>
    <mergeCell ref="B398:C398"/>
    <mergeCell ref="D398:E398"/>
    <mergeCell ref="H398:J398"/>
    <mergeCell ref="H429:H435"/>
    <mergeCell ref="I429:I435"/>
    <mergeCell ref="J429:J435"/>
    <mergeCell ref="M429:M435"/>
    <mergeCell ref="F461:J461"/>
    <mergeCell ref="B462:C462"/>
    <mergeCell ref="D462:E462"/>
    <mergeCell ref="H462:J462"/>
    <mergeCell ref="H463:J463"/>
    <mergeCell ref="B464:C464"/>
    <mergeCell ref="D464:E464"/>
    <mergeCell ref="B465:C465"/>
    <mergeCell ref="D465:E465"/>
    <mergeCell ref="B466:C466"/>
    <mergeCell ref="D466:E466"/>
    <mergeCell ref="B467:C467"/>
    <mergeCell ref="D467:E467"/>
    <mergeCell ref="H498:H504"/>
    <mergeCell ref="I498:I504"/>
    <mergeCell ref="J498:J504"/>
    <mergeCell ref="M498:M504"/>
    <mergeCell ref="F530:J530"/>
    <mergeCell ref="B531:C531"/>
    <mergeCell ref="D531:E531"/>
    <mergeCell ref="H531:J531"/>
    <mergeCell ref="H532:J532"/>
    <mergeCell ref="B533:C533"/>
    <mergeCell ref="D533:E533"/>
    <mergeCell ref="B534:C534"/>
    <mergeCell ref="D534:E534"/>
    <mergeCell ref="B535:C535"/>
    <mergeCell ref="D535:E535"/>
    <mergeCell ref="B536:C536"/>
    <mergeCell ref="D536:E536"/>
    <mergeCell ref="H567:H573"/>
    <mergeCell ref="I567:I573"/>
    <mergeCell ref="J567:J573"/>
    <mergeCell ref="M567:M573"/>
    <mergeCell ref="F599:J599"/>
    <mergeCell ref="B600:C600"/>
    <mergeCell ref="D600:E600"/>
    <mergeCell ref="H600:J600"/>
    <mergeCell ref="H601:J601"/>
    <mergeCell ref="B602:C602"/>
    <mergeCell ref="D602:E602"/>
    <mergeCell ref="B603:C603"/>
    <mergeCell ref="D603:E603"/>
    <mergeCell ref="B604:C604"/>
    <mergeCell ref="D604:E604"/>
    <mergeCell ref="B605:C605"/>
    <mergeCell ref="D605:E60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drobzheva</cp:lastModifiedBy>
  <dcterms:created xsi:type="dcterms:W3CDTF">1996-10-08T23:32:33Z</dcterms:created>
  <dcterms:modified xsi:type="dcterms:W3CDTF">2012-02-28T08:48:25Z</dcterms:modified>
  <cp:category/>
  <cp:version/>
  <cp:contentType/>
  <cp:contentStatus/>
</cp:coreProperties>
</file>